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/>
  <mc:AlternateContent xmlns:mc="http://schemas.openxmlformats.org/markup-compatibility/2006">
    <mc:Choice Requires="x15">
      <x15ac:absPath xmlns:x15ac="http://schemas.microsoft.com/office/spreadsheetml/2010/11/ac" url="S:\DOC\SI\eGDDS\e-GDDS Countries\Tajikistan\Mission prep files\Data Files\Data Upload Files\Bureau of Statistics\"/>
    </mc:Choice>
  </mc:AlternateContent>
  <xr:revisionPtr revIDLastSave="0" documentId="14_{4836CBE4-4B30-4570-94F4-9979CE71A52A}" xr6:coauthVersionLast="36" xr6:coauthVersionMax="36" xr10:uidLastSave="{00000000-0000-0000-0000-000000000000}"/>
  <bookViews>
    <workbookView xWindow="0" yWindow="0" windowWidth="25200" windowHeight="12210" xr2:uid="{00000000-000D-0000-FFFF-FFFF00000000}"/>
  </bookViews>
  <sheets>
    <sheet name="EMP Dataset" sheetId="11" r:id="rId1"/>
    <sheet name="WOE Dataset" sheetId="12" r:id="rId2"/>
    <sheet name="Source" sheetId="7" r:id="rId3"/>
  </sheets>
  <externalReferences>
    <externalReference r:id="rId4"/>
    <externalReference r:id="rId5"/>
    <externalReference r:id="rId6"/>
    <externalReference r:id="rId7"/>
  </externalReferences>
  <definedNames>
    <definedName name="_xlnm._FilterDatabase" localSheetId="0" hidden="1">'EMP Dataset'!$A$5:$C$12</definedName>
    <definedName name="_xlnm._FilterDatabase" localSheetId="1" hidden="1">'WOE Dataset'!$A$5:$C$14</definedName>
    <definedName name="CurrencyList">'[1]Report Form'!$B$5:$B$7</definedName>
    <definedName name="FrequencyList">'[2]Report Form'!$D$4:$D$20</definedName>
    <definedName name="PeriodList">'[2]Report Form'!$B$4:$B$34</definedName>
    <definedName name="Reference_Period_Year">[3]Coverpage!$I$14</definedName>
    <definedName name="Reporting_Country_Code">[3]Coverpage!$I$9</definedName>
    <definedName name="Reporting_Country_Name">[3]Coverpage!$I$8</definedName>
    <definedName name="Reporting_Currency_Code">'[2]Report Form'!$M$5</definedName>
    <definedName name="Reporting_Currency_Detail">[3]Coverpage!$I$11</definedName>
    <definedName name="Reporting_Currency_Name">'[2]Report Form'!$M$6</definedName>
    <definedName name="Reporting_Scale_Name">'[2]Report Form'!$M$7</definedName>
    <definedName name="ScalesList">'[1]Report Form'!$A$5:$A$9</definedName>
    <definedName name="UnitList">'[4]Report Form'!$A$20:$A$33</definedName>
    <definedName name="Volume_Estimate_Code">'[3]Report Form'!$S$9</definedName>
    <definedName name="Volume_Estimate_Name">[3]Coverpage!$I$13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7" i="12" l="1"/>
  <c r="C8" i="12"/>
  <c r="C7" i="11" l="1"/>
  <c r="Q51" i="7" l="1"/>
  <c r="P51" i="7"/>
  <c r="O51" i="7"/>
  <c r="N51" i="7"/>
  <c r="M51" i="7"/>
  <c r="L51" i="7"/>
  <c r="K51" i="7"/>
  <c r="J51" i="7"/>
  <c r="I51" i="7"/>
  <c r="AE50" i="7"/>
  <c r="O50" i="7"/>
  <c r="N50" i="7"/>
  <c r="M50" i="7"/>
  <c r="L50" i="7"/>
  <c r="K50" i="7"/>
  <c r="J50" i="7"/>
  <c r="I50" i="7"/>
  <c r="AE49" i="7"/>
  <c r="O49" i="7"/>
  <c r="N49" i="7"/>
  <c r="M49" i="7"/>
  <c r="L49" i="7"/>
  <c r="K49" i="7"/>
  <c r="J49" i="7"/>
  <c r="I49" i="7"/>
  <c r="AE48" i="7"/>
  <c r="Z48" i="7"/>
  <c r="R48" i="7"/>
  <c r="I48" i="7"/>
  <c r="AE47" i="7"/>
  <c r="AE46" i="7"/>
  <c r="J46" i="7"/>
  <c r="I46" i="7"/>
  <c r="AE45" i="7"/>
  <c r="Z45" i="7"/>
  <c r="O45" i="7"/>
  <c r="J45" i="7"/>
  <c r="I45" i="7"/>
  <c r="AE44" i="7"/>
  <c r="J44" i="7"/>
  <c r="AE42" i="7"/>
  <c r="O42" i="7"/>
  <c r="N42" i="7"/>
  <c r="M42" i="7"/>
  <c r="L42" i="7"/>
  <c r="K42" i="7"/>
  <c r="J42" i="7"/>
  <c r="I42" i="7"/>
  <c r="AE40" i="7"/>
  <c r="Z40" i="7"/>
  <c r="Y40" i="7"/>
  <c r="T40" i="7"/>
  <c r="P40" i="7"/>
  <c r="O40" i="7"/>
  <c r="N40" i="7"/>
  <c r="M40" i="7"/>
  <c r="L40" i="7"/>
  <c r="K40" i="7"/>
  <c r="J40" i="7"/>
  <c r="I40" i="7"/>
  <c r="AE38" i="7"/>
  <c r="AE35" i="7"/>
  <c r="AE51" i="7" s="1"/>
  <c r="AE21" i="7"/>
  <c r="AD21" i="7"/>
  <c r="AC21" i="7"/>
  <c r="AB21" i="7"/>
  <c r="AA21" i="7"/>
  <c r="Z21" i="7"/>
  <c r="Y21" i="7"/>
  <c r="X21" i="7"/>
  <c r="W21" i="7"/>
  <c r="V21" i="7"/>
  <c r="U21" i="7"/>
  <c r="T21" i="7"/>
  <c r="S21" i="7"/>
  <c r="R21" i="7"/>
  <c r="Q21" i="7"/>
  <c r="P21" i="7"/>
  <c r="O21" i="7"/>
  <c r="O38" i="7" s="1"/>
  <c r="N21" i="7"/>
  <c r="N38" i="7" s="1"/>
  <c r="M21" i="7"/>
  <c r="M38" i="7" s="1"/>
  <c r="L21" i="7"/>
  <c r="L38" i="7" s="1"/>
  <c r="K21" i="7"/>
  <c r="K38" i="7" s="1"/>
  <c r="J21" i="7"/>
  <c r="J38" i="7" s="1"/>
  <c r="I21" i="7"/>
  <c r="I38" i="7" s="1"/>
  <c r="H21" i="7"/>
  <c r="G21" i="7"/>
  <c r="F21" i="7"/>
  <c r="E21" i="7"/>
  <c r="D21" i="7"/>
  <c r="C21" i="7"/>
  <c r="AE20" i="7"/>
  <c r="Z20" i="7"/>
  <c r="Z44" i="7" s="1"/>
  <c r="Y20" i="7"/>
  <c r="Y48" i="7" s="1"/>
  <c r="X20" i="7"/>
  <c r="W20" i="7"/>
  <c r="V20" i="7"/>
  <c r="U20" i="7"/>
  <c r="T20" i="7"/>
  <c r="S20" i="7"/>
  <c r="AE18" i="7"/>
  <c r="AF33" i="11"/>
  <c r="AF19" i="11"/>
  <c r="AE19" i="11"/>
  <c r="AD19" i="11"/>
  <c r="AC19" i="11"/>
  <c r="AB19" i="11"/>
  <c r="AA19" i="11"/>
  <c r="Z19" i="11"/>
  <c r="Y19" i="11"/>
  <c r="X19" i="11"/>
  <c r="W19" i="11"/>
  <c r="V19" i="11"/>
  <c r="U19" i="11"/>
  <c r="T19" i="11"/>
  <c r="S19" i="11"/>
  <c r="R19" i="11"/>
  <c r="Q19" i="11"/>
  <c r="P19" i="11"/>
  <c r="O19" i="11"/>
  <c r="N19" i="11"/>
  <c r="M19" i="11"/>
  <c r="L19" i="11"/>
  <c r="K19" i="11"/>
  <c r="J19" i="11"/>
  <c r="I19" i="11"/>
  <c r="H19" i="11"/>
  <c r="G19" i="11"/>
  <c r="F19" i="11"/>
  <c r="E19" i="11"/>
  <c r="AF18" i="11"/>
  <c r="AA18" i="11"/>
  <c r="Z18" i="11"/>
  <c r="Y18" i="11"/>
  <c r="X18" i="11"/>
  <c r="W18" i="11"/>
  <c r="V18" i="11"/>
  <c r="U18" i="11"/>
  <c r="T18" i="11"/>
  <c r="AF16" i="11"/>
  <c r="Y49" i="7" l="1"/>
  <c r="Z46" i="7"/>
  <c r="Y50" i="7"/>
  <c r="Z47" i="7"/>
  <c r="Y45" i="7"/>
  <c r="Y47" i="7"/>
  <c r="Z49" i="7"/>
  <c r="Y44" i="7"/>
  <c r="Z50" i="7"/>
  <c r="Y46" i="7"/>
  <c r="C8" i="11"/>
</calcChain>
</file>

<file path=xl/sharedStrings.xml><?xml version="1.0" encoding="utf-8"?>
<sst xmlns="http://schemas.openxmlformats.org/spreadsheetml/2006/main" count="397" uniqueCount="226">
  <si>
    <t>DATA_DOMAIN</t>
  </si>
  <si>
    <t>REF_AREA</t>
  </si>
  <si>
    <t>COUNTERPART_AREA</t>
  </si>
  <si>
    <t>FREQ</t>
  </si>
  <si>
    <t>Country code</t>
  </si>
  <si>
    <t>M</t>
  </si>
  <si>
    <t>COMMENT</t>
  </si>
  <si>
    <t>Country</t>
  </si>
  <si>
    <t xml:space="preserve">Counterpart area </t>
  </si>
  <si>
    <t>Dataset</t>
  </si>
  <si>
    <t>A</t>
  </si>
  <si>
    <t>Q</t>
  </si>
  <si>
    <t>IMF:ECOFIN_DSD(1.0)</t>
  </si>
  <si>
    <t>ECOFIN Data Structure Definition</t>
  </si>
  <si>
    <t>Datastructure</t>
  </si>
  <si>
    <t>Datastructure Name</t>
  </si>
  <si>
    <t>DATASTRUCTURE</t>
  </si>
  <si>
    <t>DATASTRUCTURE_NAME</t>
  </si>
  <si>
    <t>Descriptor</t>
  </si>
  <si>
    <t>Published</t>
  </si>
  <si>
    <r>
      <rPr>
        <vertAlign val="superscript"/>
        <sz val="9"/>
        <color theme="1"/>
        <rFont val="Calibri"/>
        <family val="2"/>
        <scheme val="minor"/>
      </rPr>
      <t>1/</t>
    </r>
    <r>
      <rPr>
        <sz val="9"/>
        <color theme="1"/>
        <rFont val="Calibri"/>
        <family val="2"/>
        <scheme val="minor"/>
      </rPr>
      <t xml:space="preserve"> preliminary dataset for dissemination in eGDDS, pending sign-off from authorities</t>
    </r>
  </si>
  <si>
    <t>Indicator</t>
  </si>
  <si>
    <t>Units</t>
  </si>
  <si>
    <t>TJ</t>
  </si>
  <si>
    <t>_Z</t>
  </si>
  <si>
    <t xml:space="preserve">  of which:</t>
  </si>
  <si>
    <t>http://stat.ww.tj/library/en/table_14.xls</t>
  </si>
  <si>
    <t>Population 1/</t>
  </si>
  <si>
    <t xml:space="preserve">    Working age 2/</t>
  </si>
  <si>
    <t xml:space="preserve">    Nonworking age</t>
  </si>
  <si>
    <t xml:space="preserve">    Urban</t>
  </si>
  <si>
    <t xml:space="preserve">    Rural</t>
  </si>
  <si>
    <t>Labor force participation rate 1/ 3/</t>
  </si>
  <si>
    <t>Total labor resources 4/</t>
  </si>
  <si>
    <t xml:space="preserve">Economically active population  4/ </t>
  </si>
  <si>
    <t>Total employment 4/</t>
  </si>
  <si>
    <t xml:space="preserve">           of which:</t>
  </si>
  <si>
    <t>Government 5/</t>
  </si>
  <si>
    <t>Public sector</t>
  </si>
  <si>
    <t>Private sector</t>
  </si>
  <si>
    <t>Clergy and other religious activity</t>
  </si>
  <si>
    <t>Unallocated</t>
  </si>
  <si>
    <t>Registered unemployment</t>
  </si>
  <si>
    <t>Nonworking students 4/</t>
  </si>
  <si>
    <t>Working age population at home 4/</t>
  </si>
  <si>
    <t>Table 14 Labor Resources and Employment, 1985–2017</t>
  </si>
  <si>
    <t>LLFPR_PT</t>
  </si>
  <si>
    <t>LLFPR_PE_NUM</t>
  </si>
  <si>
    <t>LE_PE_NUM</t>
  </si>
  <si>
    <t>LE_PS_PE_NUM</t>
  </si>
  <si>
    <t>LE_VS_PE_NUM</t>
  </si>
  <si>
    <t>Thousands</t>
  </si>
  <si>
    <t>Labor resources and employment, 1985–2017</t>
  </si>
  <si>
    <t>2010*</t>
  </si>
  <si>
    <t>2011*</t>
  </si>
  <si>
    <t>(in thousands of persons)</t>
  </si>
  <si>
    <t>…</t>
  </si>
  <si>
    <t>(in percent of number of employed people)</t>
  </si>
  <si>
    <t>Total labor resources</t>
  </si>
  <si>
    <t xml:space="preserve">Economically active population </t>
  </si>
  <si>
    <t xml:space="preserve">  Total employment</t>
  </si>
  <si>
    <t xml:space="preserve">             of which:</t>
  </si>
  <si>
    <t xml:space="preserve"> </t>
  </si>
  <si>
    <t xml:space="preserve">Registered unemployment </t>
  </si>
  <si>
    <t xml:space="preserve">Nonworking students </t>
  </si>
  <si>
    <t xml:space="preserve">Working age population at home </t>
  </si>
  <si>
    <t>1/ End of year.</t>
  </si>
  <si>
    <t>2/ In 1995-96, men is 16-59, women is 16-54; in 1997-2000, men is 15-59, women is 15-54; in 2001men is 15-60, women is 15-55; in 2002 men is 15-61, women is 15-56, in 2003 men is 15-62, women is 15-57.</t>
  </si>
  <si>
    <t>3/ Defined as the ratio of economically active over working age population.</t>
  </si>
  <si>
    <t>4/ Annual averages.</t>
  </si>
  <si>
    <t>5/ Includes central and local governments, state enterprises and state farms.</t>
  </si>
  <si>
    <t>Percent</t>
  </si>
  <si>
    <t>Agency of Statistics, Labor Resources and Employment, 1985-2017</t>
  </si>
  <si>
    <t>_X</t>
  </si>
  <si>
    <r>
      <t xml:space="preserve">The values in </t>
    </r>
    <r>
      <rPr>
        <b/>
        <sz val="11"/>
        <rFont val="Calibri"/>
        <family val="2"/>
        <scheme val="minor"/>
      </rPr>
      <t xml:space="preserve">LMI </t>
    </r>
    <r>
      <rPr>
        <i/>
        <sz val="11"/>
        <rFont val="Calibri"/>
        <family val="2"/>
        <scheme val="minor"/>
      </rPr>
      <t xml:space="preserve">data for eGDDS </t>
    </r>
    <r>
      <rPr>
        <sz val="11"/>
        <rFont val="Calibri"/>
        <family val="2"/>
        <scheme val="minor"/>
      </rPr>
      <t>are sourced from data published on the Agency on Statistics under President of the Republic of Tajikistan's website.</t>
    </r>
  </si>
  <si>
    <t>LP_PE_NUM</t>
  </si>
  <si>
    <t>LP_WRK_PE_NUM</t>
  </si>
  <si>
    <t>LP_YO_PE_NUM</t>
  </si>
  <si>
    <t>LP_UR_PE_NUM</t>
  </si>
  <si>
    <t>LP_RU_PE_NUM</t>
  </si>
  <si>
    <t>LLFPR_NUM</t>
  </si>
  <si>
    <t>LE_GG_PE_NUM</t>
  </si>
  <si>
    <t>TJK_LE_CLRGO_NUM</t>
  </si>
  <si>
    <t>TJK_LE_UNAL_NUM</t>
  </si>
  <si>
    <t>LUREG_PE_NUM</t>
  </si>
  <si>
    <t>TJK_LLF_XWS_NUM</t>
  </si>
  <si>
    <t>LLFXN_NUM</t>
  </si>
  <si>
    <t>Labor Market Indicators-EMP/UEM</t>
  </si>
  <si>
    <t>UNIT_MULT</t>
  </si>
  <si>
    <t>LWRR_IX</t>
  </si>
  <si>
    <t>Real wage</t>
  </si>
  <si>
    <t>LEW_XDC</t>
  </si>
  <si>
    <t>Minimum wage</t>
  </si>
  <si>
    <t>LEW_ISIC4_GTU_1M_XDC</t>
  </si>
  <si>
    <t xml:space="preserve">   Services</t>
  </si>
  <si>
    <t>LEW_ISIC4_F_1M_XDC</t>
  </si>
  <si>
    <t xml:space="preserve">   Construction</t>
  </si>
  <si>
    <t>LEW_ISIC4_A_1M_XDC</t>
  </si>
  <si>
    <t xml:space="preserve">   Agriculture</t>
  </si>
  <si>
    <t>LEW_1M_XDC</t>
  </si>
  <si>
    <t xml:space="preserve">   Total</t>
  </si>
  <si>
    <t>Average Monthly wage</t>
  </si>
  <si>
    <t>Table 20 Monthly Wages, 2012-2019</t>
  </si>
  <si>
    <t>2019-12</t>
  </si>
  <si>
    <t>2019-11</t>
  </si>
  <si>
    <t>2019-10</t>
  </si>
  <si>
    <t>2019-09</t>
  </si>
  <si>
    <t>2019-08</t>
  </si>
  <si>
    <t>2019-07</t>
  </si>
  <si>
    <t>2019-06</t>
  </si>
  <si>
    <t>2019-05</t>
  </si>
  <si>
    <t>2019-04</t>
  </si>
  <si>
    <t>2019-03</t>
  </si>
  <si>
    <t>2019-02</t>
  </si>
  <si>
    <t>2019-01</t>
  </si>
  <si>
    <t>2018-12</t>
  </si>
  <si>
    <t>2018-11</t>
  </si>
  <si>
    <t>2018-10</t>
  </si>
  <si>
    <t>2018-09</t>
  </si>
  <si>
    <t>2018-08</t>
  </si>
  <si>
    <t>2018-07</t>
  </si>
  <si>
    <t>2018-06</t>
  </si>
  <si>
    <t>2018-05</t>
  </si>
  <si>
    <t>2018-04</t>
  </si>
  <si>
    <t>2018-03</t>
  </si>
  <si>
    <t>2018-02</t>
  </si>
  <si>
    <t>2018-01</t>
  </si>
  <si>
    <t>2017-12</t>
  </si>
  <si>
    <t>2017-11</t>
  </si>
  <si>
    <t>2017-10</t>
  </si>
  <si>
    <t>2017-09</t>
  </si>
  <si>
    <t>2017-08</t>
  </si>
  <si>
    <t>2017-07</t>
  </si>
  <si>
    <t>2017-06</t>
  </si>
  <si>
    <t>2017-05</t>
  </si>
  <si>
    <t>2017-04</t>
  </si>
  <si>
    <t>2017-03</t>
  </si>
  <si>
    <t>2017-02</t>
  </si>
  <si>
    <t>2017-01</t>
  </si>
  <si>
    <t>2016-12</t>
  </si>
  <si>
    <t>2016-11</t>
  </si>
  <si>
    <t>2016-10</t>
  </si>
  <si>
    <t>2016-09</t>
  </si>
  <si>
    <t>2016-08</t>
  </si>
  <si>
    <t>2016-07</t>
  </si>
  <si>
    <t>2016-06</t>
  </si>
  <si>
    <t>2016-05</t>
  </si>
  <si>
    <t>2016-04</t>
  </si>
  <si>
    <t>2016-03</t>
  </si>
  <si>
    <t>2016-02</t>
  </si>
  <si>
    <t>2016-01</t>
  </si>
  <si>
    <t>2015-12</t>
  </si>
  <si>
    <t>2015-11</t>
  </si>
  <si>
    <t>2015-10</t>
  </si>
  <si>
    <t>2015-09</t>
  </si>
  <si>
    <t>2015-08</t>
  </si>
  <si>
    <t>2015-07</t>
  </si>
  <si>
    <t>2015-06</t>
  </si>
  <si>
    <t>2015-05</t>
  </si>
  <si>
    <t>2015-04</t>
  </si>
  <si>
    <t>2015-03</t>
  </si>
  <si>
    <t>2015-02</t>
  </si>
  <si>
    <t>2015-01</t>
  </si>
  <si>
    <t>2014-12</t>
  </si>
  <si>
    <t>2014-11</t>
  </si>
  <si>
    <t>2014-10</t>
  </si>
  <si>
    <t>2014-09</t>
  </si>
  <si>
    <t>2014-08</t>
  </si>
  <si>
    <t>2014-07</t>
  </si>
  <si>
    <t>2014-06</t>
  </si>
  <si>
    <t>2014-05</t>
  </si>
  <si>
    <t>2014-04</t>
  </si>
  <si>
    <t>2014-03</t>
  </si>
  <si>
    <t>2014-02</t>
  </si>
  <si>
    <t>2014-01</t>
  </si>
  <si>
    <t>2013-12</t>
  </si>
  <si>
    <t>2013-11</t>
  </si>
  <si>
    <t>2013-10</t>
  </si>
  <si>
    <t>2013-09</t>
  </si>
  <si>
    <t>2013-08</t>
  </si>
  <si>
    <t>2013-07</t>
  </si>
  <si>
    <t>2013-06</t>
  </si>
  <si>
    <t>2013-05</t>
  </si>
  <si>
    <t>2013-04</t>
  </si>
  <si>
    <t>2013-03</t>
  </si>
  <si>
    <t>2013-02</t>
  </si>
  <si>
    <t>2013-01</t>
  </si>
  <si>
    <t>2012-12</t>
  </si>
  <si>
    <t>2012-11</t>
  </si>
  <si>
    <t>2012-10</t>
  </si>
  <si>
    <t>2012-09</t>
  </si>
  <si>
    <t>2012-08</t>
  </si>
  <si>
    <t>2012-07</t>
  </si>
  <si>
    <t>2012-06</t>
  </si>
  <si>
    <t>2012-05</t>
  </si>
  <si>
    <t>2012-04</t>
  </si>
  <si>
    <t>2012-03</t>
  </si>
  <si>
    <t>2012-02</t>
  </si>
  <si>
    <t>2012-01</t>
  </si>
  <si>
    <t>http://stat.ww.tj/library/en/table_20.xls</t>
  </si>
  <si>
    <t>WOE</t>
  </si>
  <si>
    <t>Wages</t>
  </si>
  <si>
    <r>
      <t xml:space="preserve">The values in </t>
    </r>
    <r>
      <rPr>
        <b/>
        <sz val="11"/>
        <rFont val="Calibri"/>
        <family val="2"/>
        <scheme val="minor"/>
      </rPr>
      <t xml:space="preserve">Monthly Wages </t>
    </r>
    <r>
      <rPr>
        <i/>
        <sz val="11"/>
        <rFont val="Calibri"/>
        <family val="2"/>
        <scheme val="minor"/>
      </rPr>
      <t xml:space="preserve">data for eGDDS </t>
    </r>
    <r>
      <rPr>
        <sz val="11"/>
        <rFont val="Calibri"/>
        <family val="2"/>
        <scheme val="minor"/>
      </rPr>
      <t>are sourced from data published on the Agency on Statistics under President of the Republic of Tajikistan's website.</t>
    </r>
  </si>
  <si>
    <t>Agency of Statistics, Monthly Wages, 2012-2019</t>
  </si>
  <si>
    <t>Monthly wages, 2012-2019</t>
  </si>
  <si>
    <t>in somoni, unless otherwise specified</t>
  </si>
  <si>
    <t xml:space="preserve">
Average monthly wage</t>
  </si>
  <si>
    <t>Minimum</t>
  </si>
  <si>
    <t>Total</t>
  </si>
  <si>
    <t>Agriculture</t>
  </si>
  <si>
    <t>Construction</t>
  </si>
  <si>
    <t>Services</t>
  </si>
  <si>
    <t>wage</t>
  </si>
  <si>
    <t xml:space="preserve">total </t>
  </si>
  <si>
    <t xml:space="preserve">  January</t>
  </si>
  <si>
    <t xml:space="preserve">  February</t>
  </si>
  <si>
    <t xml:space="preserve">  March</t>
  </si>
  <si>
    <t xml:space="preserve">  April</t>
  </si>
  <si>
    <t xml:space="preserve">  May</t>
  </si>
  <si>
    <t xml:space="preserve">  June</t>
  </si>
  <si>
    <t xml:space="preserve">  July</t>
  </si>
  <si>
    <t xml:space="preserve">  August</t>
  </si>
  <si>
    <t xml:space="preserve">  September</t>
  </si>
  <si>
    <t xml:space="preserve">  October</t>
  </si>
  <si>
    <t xml:space="preserve">  November</t>
  </si>
  <si>
    <t xml:space="preserve">  December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</si>
</sst>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_-* #,##0.00_-;\-* #,##0.00_-;_-* &quot;-&quot;??_-;_-@_-"/>
    <numFmt numFmtId="165" formatCode="0.0"/>
    <numFmt numFmtId="166" formatCode="General_)"/>
    <numFmt numFmtId="167" formatCode="#,##0.0"/>
    <numFmt numFmtId="168" formatCode="0.000"/>
  </numFmts>
  <fonts count="50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10"/>
      <name val="Times New Roman"/>
      <family val="1"/>
    </font>
    <font>
      <b/>
      <vertAlign val="superscript"/>
      <sz val="18"/>
      <color theme="1"/>
      <name val="Arial "/>
    </font>
    <font>
      <i/>
      <sz val="11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u/>
      <sz val="10"/>
      <color theme="10"/>
      <name val="Arial"/>
      <family val="2"/>
    </font>
    <font>
      <b/>
      <sz val="10"/>
      <name val="Times New Roman"/>
      <family val="1"/>
    </font>
    <font>
      <sz val="10"/>
      <name val="Arial Cyr"/>
    </font>
    <font>
      <b/>
      <sz val="10"/>
      <name val="Times New Roman Cyr"/>
      <family val="1"/>
      <charset val="204"/>
    </font>
    <font>
      <sz val="10"/>
      <name val="Courier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Times New Roman Cyr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 Tj"/>
      <family val="1"/>
      <charset val="204"/>
    </font>
    <font>
      <b/>
      <sz val="10"/>
      <color indexed="8"/>
      <name val="Times New Roman Tj"/>
      <family val="1"/>
      <charset val="204"/>
    </font>
    <font>
      <b/>
      <sz val="10"/>
      <name val="Times New Roman Tj"/>
      <family val="1"/>
      <charset val="204"/>
    </font>
    <font>
      <sz val="10"/>
      <color indexed="10"/>
      <name val="Times New Roman"/>
      <family val="1"/>
    </font>
    <font>
      <i/>
      <sz val="10"/>
      <name val="Times New Roman"/>
      <family val="1"/>
    </font>
    <font>
      <sz val="10"/>
      <color indexed="8"/>
      <name val="Calibri"/>
      <family val="2"/>
      <scheme val="minor"/>
    </font>
    <font>
      <b/>
      <sz val="10"/>
      <name val="Calibri"/>
      <family val="2"/>
    </font>
    <font>
      <sz val="10"/>
      <color theme="1"/>
      <name val="Calibri"/>
      <family val="2"/>
    </font>
    <font>
      <sz val="10"/>
      <name val="Calibri"/>
      <family val="2"/>
    </font>
    <font>
      <sz val="10"/>
      <color theme="0"/>
      <name val="Calibri"/>
      <family val="2"/>
      <scheme val="minor"/>
    </font>
    <font>
      <b/>
      <sz val="10"/>
      <name val="Times New Roman Cyr"/>
    </font>
    <font>
      <b/>
      <sz val="10"/>
      <name val="Times New Roman Cyr"/>
      <charset val="204"/>
    </font>
    <font>
      <i/>
      <sz val="10"/>
      <name val="Calibri"/>
      <family val="2"/>
    </font>
    <font>
      <sz val="9"/>
      <name val="Times New Roman Cyr"/>
      <family val="1"/>
      <charset val="204"/>
    </font>
    <font>
      <sz val="10"/>
      <name val="Times New Roman Cyr"/>
      <charset val="204"/>
    </font>
    <font>
      <sz val="9"/>
      <color indexed="8"/>
      <name val="Calibri"/>
      <family val="2"/>
      <scheme val="minor"/>
    </font>
    <font>
      <b/>
      <sz val="9"/>
      <name val="Times New Roman Cyr"/>
      <family val="1"/>
      <charset val="204"/>
    </font>
    <font>
      <b/>
      <sz val="9"/>
      <name val="Times New Roman Cyr"/>
      <charset val="204"/>
    </font>
    <font>
      <b/>
      <sz val="9"/>
      <name val="Times New Roman Cyr"/>
    </font>
    <font>
      <b/>
      <sz val="10"/>
      <color theme="1"/>
      <name val="Calibri"/>
      <family val="2"/>
      <scheme val="minor"/>
    </font>
    <font>
      <i/>
      <sz val="1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FF"/>
        <bgColor rgb="FF000000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8">
    <xf numFmtId="0" fontId="0" fillId="0" borderId="0"/>
    <xf numFmtId="0" fontId="3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2" fillId="0" borderId="0"/>
    <xf numFmtId="164" fontId="5" fillId="0" borderId="0" applyFont="0" applyFill="0" applyBorder="0" applyAlignment="0" applyProtection="0"/>
    <xf numFmtId="0" fontId="5" fillId="3" borderId="0"/>
    <xf numFmtId="0" fontId="5" fillId="0" borderId="0"/>
    <xf numFmtId="0" fontId="1" fillId="0" borderId="0"/>
    <xf numFmtId="0" fontId="8" fillId="0" borderId="0"/>
    <xf numFmtId="0" fontId="9" fillId="0" borderId="0" applyNumberFormat="0" applyFill="0" applyBorder="0" applyAlignment="0" applyProtection="0"/>
    <xf numFmtId="0" fontId="11" fillId="0" borderId="0" applyNumberFormat="0" applyBorder="0" applyAlignment="0"/>
    <xf numFmtId="0" fontId="14" fillId="0" borderId="0"/>
    <xf numFmtId="0" fontId="18" fillId="0" borderId="0"/>
    <xf numFmtId="0" fontId="18" fillId="0" borderId="0"/>
    <xf numFmtId="0" fontId="21" fillId="0" borderId="0" applyNumberFormat="0" applyFill="0" applyBorder="0" applyAlignment="0" applyProtection="0"/>
    <xf numFmtId="0" fontId="14" fillId="0" borderId="0"/>
    <xf numFmtId="0" fontId="23" fillId="0" borderId="0"/>
    <xf numFmtId="0" fontId="19" fillId="0" borderId="0"/>
    <xf numFmtId="166" fontId="25" fillId="0" borderId="0"/>
    <xf numFmtId="0" fontId="29" fillId="0" borderId="0"/>
    <xf numFmtId="166" fontId="25" fillId="0" borderId="0"/>
    <xf numFmtId="43" fontId="8" fillId="0" borderId="0" applyFont="0" applyFill="0" applyBorder="0" applyAlignment="0" applyProtection="0"/>
    <xf numFmtId="0" fontId="14" fillId="0" borderId="0"/>
    <xf numFmtId="0" fontId="5" fillId="0" borderId="0"/>
    <xf numFmtId="0" fontId="5" fillId="0" borderId="0"/>
    <xf numFmtId="0" fontId="5" fillId="0" borderId="0"/>
    <xf numFmtId="0" fontId="5" fillId="0" borderId="0"/>
  </cellStyleXfs>
  <cellXfs count="234">
    <xf numFmtId="0" fontId="0" fillId="0" borderId="0" xfId="0"/>
    <xf numFmtId="0" fontId="6" fillId="2" borderId="0" xfId="0" applyFont="1" applyFill="1"/>
    <xf numFmtId="0" fontId="6" fillId="0" borderId="0" xfId="0" applyFont="1"/>
    <xf numFmtId="0" fontId="0" fillId="2" borderId="2" xfId="0" applyFont="1" applyFill="1" applyBorder="1" applyAlignment="1">
      <alignment horizontal="left"/>
    </xf>
    <xf numFmtId="0" fontId="0" fillId="2" borderId="2" xfId="0" applyFont="1" applyFill="1" applyBorder="1"/>
    <xf numFmtId="0" fontId="0" fillId="2" borderId="0" xfId="0" applyFont="1" applyFill="1"/>
    <xf numFmtId="0" fontId="7" fillId="2" borderId="0" xfId="0" applyFont="1" applyFill="1" applyAlignment="1">
      <alignment horizontal="left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2" borderId="0" xfId="0" applyFont="1" applyFill="1" applyBorder="1"/>
    <xf numFmtId="0" fontId="7" fillId="4" borderId="3" xfId="0" applyFont="1" applyFill="1" applyBorder="1" applyAlignment="1">
      <alignment horizontal="left" vertical="top"/>
    </xf>
    <xf numFmtId="0" fontId="7" fillId="4" borderId="1" xfId="0" applyFont="1" applyFill="1" applyBorder="1" applyAlignment="1">
      <alignment horizontal="left" vertical="top"/>
    </xf>
    <xf numFmtId="0" fontId="7" fillId="4" borderId="1" xfId="0" applyFont="1" applyFill="1" applyBorder="1" applyAlignment="1">
      <alignment horizontal="left"/>
    </xf>
    <xf numFmtId="0" fontId="4" fillId="5" borderId="4" xfId="0" applyFont="1" applyFill="1" applyBorder="1" applyAlignment="1">
      <alignment horizontal="left" vertical="top"/>
    </xf>
    <xf numFmtId="0" fontId="4" fillId="5" borderId="0" xfId="0" applyFont="1" applyFill="1" applyBorder="1" applyAlignment="1">
      <alignment horizontal="left" vertical="top"/>
    </xf>
    <xf numFmtId="0" fontId="0" fillId="5" borderId="0" xfId="0" applyFont="1" applyFill="1" applyBorder="1"/>
    <xf numFmtId="0" fontId="4" fillId="5" borderId="0" xfId="0" applyFont="1" applyFill="1" applyBorder="1"/>
    <xf numFmtId="0" fontId="7" fillId="4" borderId="5" xfId="0" applyFont="1" applyFill="1" applyBorder="1" applyAlignment="1"/>
    <xf numFmtId="0" fontId="7" fillId="6" borderId="0" xfId="0" applyFont="1" applyFill="1" applyBorder="1"/>
    <xf numFmtId="0" fontId="13" fillId="6" borderId="0" xfId="0" applyFont="1" applyFill="1" applyBorder="1"/>
    <xf numFmtId="0" fontId="7" fillId="4" borderId="7" xfId="0" applyFont="1" applyFill="1" applyBorder="1" applyAlignment="1">
      <alignment horizontal="left" vertical="top"/>
    </xf>
    <xf numFmtId="0" fontId="0" fillId="5" borderId="6" xfId="0" applyFont="1" applyFill="1" applyBorder="1"/>
    <xf numFmtId="0" fontId="0" fillId="5" borderId="8" xfId="0" applyFont="1" applyFill="1" applyBorder="1"/>
    <xf numFmtId="0" fontId="14" fillId="0" borderId="0" xfId="12"/>
    <xf numFmtId="0" fontId="10" fillId="0" borderId="0" xfId="12" applyFont="1"/>
    <xf numFmtId="0" fontId="14" fillId="2" borderId="3" xfId="12" applyFill="1" applyBorder="1"/>
    <xf numFmtId="0" fontId="14" fillId="2" borderId="4" xfId="12" applyFill="1" applyBorder="1"/>
    <xf numFmtId="0" fontId="10" fillId="2" borderId="1" xfId="12" applyFont="1" applyFill="1" applyBorder="1"/>
    <xf numFmtId="0" fontId="10" fillId="2" borderId="0" xfId="12" applyFont="1" applyFill="1" applyBorder="1"/>
    <xf numFmtId="0" fontId="10" fillId="2" borderId="11" xfId="12" applyFont="1" applyFill="1" applyBorder="1"/>
    <xf numFmtId="0" fontId="0" fillId="5" borderId="9" xfId="0" applyFont="1" applyFill="1" applyBorder="1" applyAlignment="1">
      <alignment vertical="top"/>
    </xf>
    <xf numFmtId="0" fontId="18" fillId="0" borderId="0" xfId="13"/>
    <xf numFmtId="0" fontId="10" fillId="2" borderId="12" xfId="12" applyFont="1" applyFill="1" applyBorder="1"/>
    <xf numFmtId="0" fontId="10" fillId="2" borderId="13" xfId="12" applyFont="1" applyFill="1" applyBorder="1"/>
    <xf numFmtId="0" fontId="10" fillId="0" borderId="13" xfId="12" applyFont="1" applyBorder="1"/>
    <xf numFmtId="0" fontId="14" fillId="2" borderId="15" xfId="12" applyFill="1" applyBorder="1"/>
    <xf numFmtId="0" fontId="9" fillId="5" borderId="2" xfId="10" applyFill="1" applyBorder="1" applyAlignment="1">
      <alignment wrapText="1"/>
    </xf>
    <xf numFmtId="0" fontId="22" fillId="6" borderId="0" xfId="0" applyFont="1" applyFill="1" applyBorder="1"/>
    <xf numFmtId="0" fontId="7" fillId="4" borderId="5" xfId="0" applyFont="1" applyFill="1" applyBorder="1" applyAlignment="1">
      <alignment horizontal="right"/>
    </xf>
    <xf numFmtId="0" fontId="12" fillId="0" borderId="0" xfId="0" applyFont="1" applyBorder="1" applyAlignment="1"/>
    <xf numFmtId="165" fontId="24" fillId="0" borderId="0" xfId="17" applyNumberFormat="1" applyFont="1" applyFill="1" applyBorder="1" applyAlignment="1">
      <alignment wrapText="1"/>
    </xf>
    <xf numFmtId="165" fontId="20" fillId="0" borderId="0" xfId="19" applyNumberFormat="1" applyFont="1" applyAlignment="1" applyProtection="1">
      <alignment horizontal="right"/>
    </xf>
    <xf numFmtId="165" fontId="22" fillId="0" borderId="0" xfId="0" applyNumberFormat="1" applyFont="1" applyAlignment="1">
      <alignment horizontal="right" vertical="center" wrapText="1"/>
    </xf>
    <xf numFmtId="165" fontId="22" fillId="0" borderId="0" xfId="0" applyNumberFormat="1" applyFont="1" applyAlignment="1">
      <alignment horizontal="right"/>
    </xf>
    <xf numFmtId="165" fontId="14" fillId="0" borderId="0" xfId="0" applyNumberFormat="1" applyFont="1" applyAlignment="1">
      <alignment horizontal="right"/>
    </xf>
    <xf numFmtId="0" fontId="24" fillId="0" borderId="0" xfId="17" applyFont="1" applyFill="1" applyBorder="1" applyAlignment="1">
      <alignment wrapText="1"/>
    </xf>
    <xf numFmtId="0" fontId="20" fillId="0" borderId="0" xfId="17" applyFont="1" applyFill="1" applyBorder="1" applyAlignment="1">
      <alignment wrapText="1"/>
    </xf>
    <xf numFmtId="165" fontId="20" fillId="0" borderId="0" xfId="0" applyNumberFormat="1" applyFont="1" applyFill="1" applyBorder="1" applyAlignment="1"/>
    <xf numFmtId="165" fontId="20" fillId="0" borderId="0" xfId="0" applyNumberFormat="1" applyFont="1" applyAlignment="1"/>
    <xf numFmtId="165" fontId="27" fillId="0" borderId="0" xfId="0" applyNumberFormat="1" applyFont="1" applyBorder="1" applyAlignment="1"/>
    <xf numFmtId="165" fontId="27" fillId="0" borderId="0" xfId="17" applyNumberFormat="1" applyFont="1" applyFill="1" applyBorder="1" applyAlignment="1">
      <alignment wrapText="1"/>
    </xf>
    <xf numFmtId="165" fontId="19" fillId="0" borderId="0" xfId="19" applyNumberFormat="1" applyFont="1" applyAlignment="1" applyProtection="1">
      <alignment horizontal="right"/>
    </xf>
    <xf numFmtId="165" fontId="14" fillId="0" borderId="0" xfId="0" applyNumberFormat="1" applyFont="1" applyAlignment="1">
      <alignment horizontal="right" vertical="center" wrapText="1"/>
    </xf>
    <xf numFmtId="0" fontId="27" fillId="0" borderId="0" xfId="17" applyFont="1" applyFill="1" applyBorder="1" applyAlignment="1">
      <alignment wrapText="1"/>
    </xf>
    <xf numFmtId="0" fontId="19" fillId="0" borderId="0" xfId="17" applyFont="1" applyFill="1" applyBorder="1" applyAlignment="1">
      <alignment wrapText="1"/>
    </xf>
    <xf numFmtId="165" fontId="28" fillId="0" borderId="13" xfId="0" applyNumberFormat="1" applyFont="1" applyBorder="1" applyAlignment="1">
      <alignment horizontal="right"/>
    </xf>
    <xf numFmtId="165" fontId="19" fillId="0" borderId="0" xfId="0" applyNumberFormat="1" applyFont="1" applyFill="1" applyBorder="1" applyAlignment="1"/>
    <xf numFmtId="165" fontId="19" fillId="0" borderId="0" xfId="17" applyNumberFormat="1" applyFont="1" applyFill="1" applyBorder="1" applyAlignment="1">
      <alignment wrapText="1"/>
    </xf>
    <xf numFmtId="165" fontId="19" fillId="0" borderId="0" xfId="0" applyNumberFormat="1" applyFont="1" applyAlignment="1"/>
    <xf numFmtId="165" fontId="19" fillId="0" borderId="0" xfId="0" applyNumberFormat="1" applyFont="1" applyBorder="1" applyAlignment="1"/>
    <xf numFmtId="165" fontId="20" fillId="0" borderId="0" xfId="17" applyNumberFormat="1" applyFont="1" applyFill="1" applyBorder="1" applyAlignment="1">
      <alignment wrapText="1"/>
    </xf>
    <xf numFmtId="165" fontId="28" fillId="0" borderId="13" xfId="20" applyNumberFormat="1" applyFont="1" applyBorder="1" applyAlignment="1">
      <alignment horizontal="right"/>
    </xf>
    <xf numFmtId="165" fontId="24" fillId="0" borderId="0" xfId="0" applyNumberFormat="1" applyFont="1" applyBorder="1" applyAlignment="1"/>
    <xf numFmtId="165" fontId="22" fillId="0" borderId="0" xfId="0" applyNumberFormat="1" applyFont="1" applyBorder="1" applyAlignment="1">
      <alignment horizontal="right" vertical="center" wrapText="1"/>
    </xf>
    <xf numFmtId="165" fontId="22" fillId="0" borderId="0" xfId="0" applyNumberFormat="1" applyFont="1" applyBorder="1" applyAlignment="1">
      <alignment horizontal="right"/>
    </xf>
    <xf numFmtId="165" fontId="22" fillId="0" borderId="0" xfId="0" applyNumberFormat="1" applyFont="1" applyBorder="1" applyAlignment="1">
      <alignment horizontal="center"/>
    </xf>
    <xf numFmtId="165" fontId="26" fillId="0" borderId="13" xfId="20" applyNumberFormat="1" applyFont="1" applyBorder="1" applyAlignment="1">
      <alignment horizontal="right"/>
    </xf>
    <xf numFmtId="165" fontId="20" fillId="7" borderId="0" xfId="20" applyNumberFormat="1" applyFont="1" applyFill="1" applyBorder="1" applyAlignment="1"/>
    <xf numFmtId="165" fontId="14" fillId="0" borderId="0" xfId="0" applyNumberFormat="1" applyFont="1" applyBorder="1" applyAlignment="1">
      <alignment horizontal="right" vertical="center" wrapText="1"/>
    </xf>
    <xf numFmtId="165" fontId="14" fillId="0" borderId="0" xfId="0" applyNumberFormat="1" applyFont="1" applyBorder="1" applyAlignment="1">
      <alignment horizontal="right"/>
    </xf>
    <xf numFmtId="165" fontId="14" fillId="0" borderId="0" xfId="0" applyNumberFormat="1" applyFont="1" applyBorder="1" applyAlignment="1">
      <alignment horizontal="center"/>
    </xf>
    <xf numFmtId="165" fontId="19" fillId="7" borderId="0" xfId="0" applyNumberFormat="1" applyFont="1" applyFill="1" applyBorder="1" applyAlignment="1">
      <alignment wrapText="1"/>
    </xf>
    <xf numFmtId="165" fontId="19" fillId="7" borderId="0" xfId="0" applyNumberFormat="1" applyFont="1" applyFill="1" applyBorder="1" applyAlignment="1"/>
    <xf numFmtId="165" fontId="19" fillId="0" borderId="13" xfId="0" applyNumberFormat="1" applyFont="1" applyBorder="1" applyAlignment="1">
      <alignment horizontal="right"/>
    </xf>
    <xf numFmtId="165" fontId="28" fillId="0" borderId="0" xfId="0" applyNumberFormat="1" applyFont="1" applyBorder="1" applyAlignment="1"/>
    <xf numFmtId="165" fontId="19" fillId="0" borderId="0" xfId="19" applyNumberFormat="1" applyFont="1" applyBorder="1" applyAlignment="1" applyProtection="1">
      <alignment horizontal="right"/>
    </xf>
    <xf numFmtId="165" fontId="19" fillId="0" borderId="0" xfId="0" applyNumberFormat="1" applyFont="1" applyBorder="1" applyAlignment="1">
      <alignment horizontal="right"/>
    </xf>
    <xf numFmtId="165" fontId="26" fillId="0" borderId="0" xfId="0" applyNumberFormat="1" applyFont="1" applyBorder="1" applyAlignment="1">
      <alignment horizontal="right" vertical="center"/>
    </xf>
    <xf numFmtId="165" fontId="20" fillId="0" borderId="0" xfId="14" applyNumberFormat="1" applyFont="1" applyFill="1" applyBorder="1"/>
    <xf numFmtId="165" fontId="30" fillId="0" borderId="0" xfId="0" applyNumberFormat="1" applyFont="1" applyBorder="1" applyAlignment="1">
      <alignment horizontal="right" vertical="center"/>
    </xf>
    <xf numFmtId="165" fontId="31" fillId="0" borderId="0" xfId="0" applyNumberFormat="1" applyFont="1" applyBorder="1" applyAlignment="1">
      <alignment horizontal="right"/>
    </xf>
    <xf numFmtId="165" fontId="31" fillId="0" borderId="0" xfId="0" applyNumberFormat="1" applyFont="1" applyBorder="1"/>
    <xf numFmtId="165" fontId="31" fillId="0" borderId="0" xfId="0" applyNumberFormat="1" applyFont="1" applyFill="1" applyBorder="1" applyAlignment="1">
      <alignment horizontal="right"/>
    </xf>
    <xf numFmtId="165" fontId="20" fillId="0" borderId="0" xfId="0" applyNumberFormat="1" applyFont="1" applyBorder="1" applyAlignment="1">
      <alignment horizontal="right"/>
    </xf>
    <xf numFmtId="165" fontId="20" fillId="0" borderId="0" xfId="0" applyNumberFormat="1" applyFont="1" applyBorder="1"/>
    <xf numFmtId="2" fontId="12" fillId="0" borderId="0" xfId="0" applyNumberFormat="1" applyFont="1" applyBorder="1" applyAlignment="1"/>
    <xf numFmtId="165" fontId="12" fillId="0" borderId="0" xfId="0" applyNumberFormat="1" applyFont="1" applyBorder="1" applyAlignment="1"/>
    <xf numFmtId="0" fontId="22" fillId="0" borderId="0" xfId="24" applyFont="1" applyFill="1" applyAlignment="1"/>
    <xf numFmtId="0" fontId="14" fillId="0" borderId="0" xfId="24" applyFont="1" applyFill="1"/>
    <xf numFmtId="0" fontId="27" fillId="0" borderId="11" xfId="24" applyFont="1" applyFill="1" applyBorder="1" applyAlignment="1">
      <alignment horizontal="centerContinuous"/>
    </xf>
    <xf numFmtId="0" fontId="27" fillId="0" borderId="11" xfId="24" applyFont="1" applyFill="1" applyBorder="1"/>
    <xf numFmtId="0" fontId="27" fillId="0" borderId="0" xfId="24" applyFont="1" applyFill="1"/>
    <xf numFmtId="0" fontId="14" fillId="0" borderId="16" xfId="24" applyFont="1" applyFill="1" applyBorder="1" applyAlignment="1">
      <alignment vertical="center"/>
    </xf>
    <xf numFmtId="0" fontId="14" fillId="0" borderId="17" xfId="24" applyFont="1" applyFill="1" applyBorder="1" applyAlignment="1">
      <alignment horizontal="center" vertical="center"/>
    </xf>
    <xf numFmtId="0" fontId="14" fillId="0" borderId="17" xfId="24" applyFont="1" applyFill="1" applyBorder="1" applyAlignment="1">
      <alignment horizontal="right" vertical="center"/>
    </xf>
    <xf numFmtId="0" fontId="14" fillId="0" borderId="17" xfId="24" applyFont="1" applyFill="1" applyBorder="1" applyAlignment="1">
      <alignment horizontal="right"/>
    </xf>
    <xf numFmtId="0" fontId="14" fillId="0" borderId="11" xfId="24" applyFont="1" applyFill="1" applyBorder="1"/>
    <xf numFmtId="0" fontId="14" fillId="0" borderId="13" xfId="24" applyFont="1" applyFill="1" applyBorder="1"/>
    <xf numFmtId="0" fontId="14" fillId="0" borderId="0" xfId="24" applyFont="1" applyFill="1" applyBorder="1" applyAlignment="1">
      <alignment horizontal="center"/>
    </xf>
    <xf numFmtId="3" fontId="14" fillId="0" borderId="0" xfId="24" applyNumberFormat="1" applyFont="1" applyFill="1"/>
    <xf numFmtId="3" fontId="14" fillId="0" borderId="0" xfId="24" applyNumberFormat="1" applyFont="1" applyFill="1" applyBorder="1"/>
    <xf numFmtId="1" fontId="14" fillId="0" borderId="0" xfId="24" applyNumberFormat="1" applyFont="1" applyFill="1"/>
    <xf numFmtId="0" fontId="33" fillId="0" borderId="13" xfId="24" applyFont="1" applyFill="1" applyBorder="1"/>
    <xf numFmtId="167" fontId="14" fillId="2" borderId="0" xfId="24" applyNumberFormat="1" applyFont="1" applyFill="1" applyAlignment="1">
      <alignment horizontal="right"/>
    </xf>
    <xf numFmtId="3" fontId="14" fillId="0" borderId="0" xfId="24" applyNumberFormat="1" applyFont="1" applyFill="1" applyAlignment="1">
      <alignment horizontal="right"/>
    </xf>
    <xf numFmtId="0" fontId="14" fillId="0" borderId="0" xfId="24" applyFont="1" applyFill="1" applyBorder="1"/>
    <xf numFmtId="3" fontId="14" fillId="0" borderId="0" xfId="22" applyNumberFormat="1" applyFont="1" applyFill="1"/>
    <xf numFmtId="0" fontId="14" fillId="0" borderId="13" xfId="24" applyFont="1" applyFill="1" applyBorder="1" applyAlignment="1">
      <alignment horizontal="left"/>
    </xf>
    <xf numFmtId="0" fontId="14" fillId="0" borderId="13" xfId="24" applyFont="1" applyFill="1" applyBorder="1" applyAlignment="1">
      <alignment horizontal="left" indent="2"/>
    </xf>
    <xf numFmtId="168" fontId="32" fillId="0" borderId="0" xfId="22" applyNumberFormat="1" applyFont="1" applyFill="1" applyAlignment="1">
      <alignment horizontal="right"/>
    </xf>
    <xf numFmtId="165" fontId="14" fillId="0" borderId="13" xfId="24" applyNumberFormat="1" applyFont="1" applyFill="1" applyBorder="1" applyAlignment="1">
      <alignment horizontal="left" indent="4"/>
    </xf>
    <xf numFmtId="3" fontId="14" fillId="0" borderId="0" xfId="24" applyNumberFormat="1" applyFont="1" applyFill="1" applyBorder="1" applyAlignment="1">
      <alignment horizontal="right"/>
    </xf>
    <xf numFmtId="167" fontId="14" fillId="0" borderId="0" xfId="24" applyNumberFormat="1" applyFont="1" applyFill="1" applyAlignment="1">
      <alignment horizontal="right"/>
    </xf>
    <xf numFmtId="165" fontId="14" fillId="0" borderId="13" xfId="24" applyNumberFormat="1" applyFont="1" applyFill="1" applyBorder="1" applyAlignment="1">
      <alignment horizontal="left" indent="2"/>
    </xf>
    <xf numFmtId="0" fontId="14" fillId="0" borderId="0" xfId="24" applyFont="1" applyFill="1" applyAlignment="1">
      <alignment horizontal="right"/>
    </xf>
    <xf numFmtId="165" fontId="14" fillId="0" borderId="0" xfId="24" applyNumberFormat="1" applyFont="1" applyFill="1"/>
    <xf numFmtId="165" fontId="14" fillId="0" borderId="0" xfId="24" applyNumberFormat="1" applyFont="1" applyFill="1" applyBorder="1"/>
    <xf numFmtId="165" fontId="14" fillId="0" borderId="0" xfId="22" applyNumberFormat="1" applyFont="1" applyFill="1"/>
    <xf numFmtId="165" fontId="14" fillId="0" borderId="0" xfId="24" applyNumberFormat="1" applyFont="1" applyFill="1" applyAlignment="1">
      <alignment horizontal="right"/>
    </xf>
    <xf numFmtId="165" fontId="14" fillId="0" borderId="0" xfId="24" applyNumberFormat="1" applyFont="1" applyFill="1" applyBorder="1" applyAlignment="1">
      <alignment horizontal="right"/>
    </xf>
    <xf numFmtId="165" fontId="14" fillId="0" borderId="13" xfId="24" applyNumberFormat="1" applyFont="1" applyFill="1" applyBorder="1" applyAlignment="1">
      <alignment horizontal="left"/>
    </xf>
    <xf numFmtId="165" fontId="14" fillId="0" borderId="12" xfId="24" applyNumberFormat="1" applyFont="1" applyFill="1" applyBorder="1" applyAlignment="1">
      <alignment horizontal="left"/>
    </xf>
    <xf numFmtId="165" fontId="14" fillId="0" borderId="11" xfId="24" applyNumberFormat="1" applyFont="1" applyFill="1" applyBorder="1" applyAlignment="1">
      <alignment horizontal="right"/>
    </xf>
    <xf numFmtId="165" fontId="14" fillId="0" borderId="11" xfId="22" applyNumberFormat="1" applyFont="1" applyFill="1" applyBorder="1"/>
    <xf numFmtId="165" fontId="14" fillId="0" borderId="11" xfId="24" applyNumberFormat="1" applyFont="1" applyFill="1" applyBorder="1"/>
    <xf numFmtId="0" fontId="14" fillId="0" borderId="0" xfId="24" applyFont="1" applyFill="1" applyAlignment="1">
      <alignment horizontal="left" vertical="top" indent="1"/>
    </xf>
    <xf numFmtId="0" fontId="14" fillId="0" borderId="0" xfId="24" applyFont="1" applyFill="1" applyBorder="1" applyAlignment="1">
      <alignment horizontal="left" vertical="top" indent="1"/>
    </xf>
    <xf numFmtId="0" fontId="14" fillId="0" borderId="0" xfId="24" applyFont="1" applyFill="1" applyAlignment="1">
      <alignment vertical="top"/>
    </xf>
    <xf numFmtId="0" fontId="14" fillId="0" borderId="0" xfId="24" applyFont="1" applyFill="1" applyAlignment="1">
      <alignment horizontal="left"/>
    </xf>
    <xf numFmtId="0" fontId="27" fillId="0" borderId="0" xfId="24" applyFont="1" applyFill="1" applyAlignment="1">
      <alignment horizontal="left" vertical="top" indent="1"/>
    </xf>
    <xf numFmtId="0" fontId="12" fillId="0" borderId="0" xfId="0" applyFont="1" applyFill="1" applyBorder="1" applyAlignment="1"/>
    <xf numFmtId="0" fontId="34" fillId="0" borderId="0" xfId="0" applyFont="1" applyAlignment="1">
      <alignment horizontal="left"/>
    </xf>
    <xf numFmtId="0" fontId="35" fillId="0" borderId="0" xfId="0" applyFont="1" applyBorder="1"/>
    <xf numFmtId="0" fontId="36" fillId="0" borderId="0" xfId="0" applyFont="1" applyBorder="1" applyAlignment="1"/>
    <xf numFmtId="165" fontId="37" fillId="0" borderId="0" xfId="23" applyNumberFormat="1" applyFont="1" applyAlignment="1">
      <alignment horizontal="right" wrapText="1"/>
    </xf>
    <xf numFmtId="165" fontId="27" fillId="0" borderId="0" xfId="17" applyNumberFormat="1" applyFont="1" applyFill="1" applyBorder="1" applyAlignment="1">
      <alignment horizontal="right" wrapText="1"/>
    </xf>
    <xf numFmtId="0" fontId="34" fillId="0" borderId="0" xfId="0" applyFont="1"/>
    <xf numFmtId="0" fontId="38" fillId="0" borderId="0" xfId="0" applyFont="1"/>
    <xf numFmtId="0" fontId="37" fillId="0" borderId="0" xfId="0" applyFont="1" applyBorder="1"/>
    <xf numFmtId="165" fontId="39" fillId="0" borderId="0" xfId="17" applyNumberFormat="1" applyFont="1" applyFill="1" applyBorder="1" applyAlignment="1">
      <alignment horizontal="right" wrapText="1"/>
    </xf>
    <xf numFmtId="165" fontId="40" fillId="0" borderId="0" xfId="17" applyNumberFormat="1" applyFont="1" applyFill="1" applyBorder="1" applyAlignment="1">
      <alignment wrapText="1"/>
    </xf>
    <xf numFmtId="0" fontId="41" fillId="0" borderId="0" xfId="0" applyFont="1" applyBorder="1"/>
    <xf numFmtId="0" fontId="35" fillId="0" borderId="0" xfId="0" applyFont="1" applyBorder="1" applyAlignment="1">
      <alignment horizontal="left" indent="1"/>
    </xf>
    <xf numFmtId="0" fontId="37" fillId="0" borderId="0" xfId="0" applyFont="1" applyBorder="1" applyAlignment="1">
      <alignment horizontal="left" indent="3"/>
    </xf>
    <xf numFmtId="0" fontId="27" fillId="0" borderId="0" xfId="17" applyFont="1" applyFill="1" applyBorder="1" applyAlignment="1">
      <alignment horizontal="right" wrapText="1"/>
    </xf>
    <xf numFmtId="0" fontId="37" fillId="0" borderId="0" xfId="0" applyFont="1" applyBorder="1" applyAlignment="1">
      <alignment horizontal="left" indent="1"/>
    </xf>
    <xf numFmtId="0" fontId="4" fillId="5" borderId="0" xfId="0" applyFont="1" applyFill="1" applyBorder="1" applyAlignment="1">
      <alignment horizontal="left" vertical="top" wrapText="1"/>
    </xf>
    <xf numFmtId="0" fontId="4" fillId="5" borderId="8" xfId="0" applyFont="1" applyFill="1" applyBorder="1" applyAlignment="1">
      <alignment horizontal="left"/>
    </xf>
    <xf numFmtId="3" fontId="14" fillId="0" borderId="18" xfId="24" applyNumberFormat="1" applyFont="1" applyFill="1" applyBorder="1" applyAlignment="1">
      <alignment horizontal="center"/>
    </xf>
    <xf numFmtId="3" fontId="14" fillId="0" borderId="0" xfId="24" applyNumberFormat="1" applyFont="1" applyFill="1" applyBorder="1" applyAlignment="1">
      <alignment horizontal="center"/>
    </xf>
    <xf numFmtId="0" fontId="15" fillId="2" borderId="1" xfId="12" applyFont="1" applyFill="1" applyBorder="1" applyAlignment="1">
      <alignment horizontal="center"/>
    </xf>
    <xf numFmtId="0" fontId="15" fillId="2" borderId="0" xfId="12" applyFont="1" applyFill="1" applyBorder="1" applyAlignment="1">
      <alignment horizontal="center"/>
    </xf>
    <xf numFmtId="0" fontId="4" fillId="2" borderId="1" xfId="12" applyFont="1" applyFill="1" applyBorder="1" applyAlignment="1">
      <alignment horizontal="center" vertical="center" wrapText="1"/>
    </xf>
    <xf numFmtId="0" fontId="4" fillId="2" borderId="0" xfId="12" applyFont="1" applyFill="1" applyBorder="1" applyAlignment="1">
      <alignment horizontal="center" vertical="center" wrapText="1"/>
    </xf>
    <xf numFmtId="0" fontId="4" fillId="2" borderId="13" xfId="12" applyFont="1" applyFill="1" applyBorder="1" applyAlignment="1">
      <alignment horizontal="center" vertical="center" wrapText="1"/>
    </xf>
    <xf numFmtId="0" fontId="9" fillId="2" borderId="1" xfId="10" applyFill="1" applyBorder="1" applyAlignment="1">
      <alignment horizontal="center"/>
    </xf>
    <xf numFmtId="0" fontId="9" fillId="2" borderId="0" xfId="10" applyFill="1" applyBorder="1" applyAlignment="1">
      <alignment horizontal="center"/>
    </xf>
    <xf numFmtId="0" fontId="14" fillId="0" borderId="14" xfId="24" applyFont="1" applyFill="1" applyBorder="1" applyAlignment="1">
      <alignment horizontal="center"/>
    </xf>
    <xf numFmtId="0" fontId="9" fillId="2" borderId="10" xfId="10" applyFill="1" applyBorder="1" applyAlignment="1">
      <alignment horizontal="left" indent="13"/>
    </xf>
    <xf numFmtId="0" fontId="9" fillId="2" borderId="11" xfId="10" applyFill="1" applyBorder="1" applyAlignment="1">
      <alignment horizontal="left" indent="13"/>
    </xf>
    <xf numFmtId="165" fontId="20" fillId="0" borderId="0" xfId="25" applyNumberFormat="1" applyFont="1" applyFill="1" applyBorder="1"/>
    <xf numFmtId="0" fontId="42" fillId="0" borderId="0" xfId="17" applyFont="1" applyFill="1" applyBorder="1" applyAlignment="1">
      <alignment wrapText="1"/>
    </xf>
    <xf numFmtId="165" fontId="42" fillId="0" borderId="0" xfId="17" applyNumberFormat="1" applyFont="1" applyFill="1" applyBorder="1" applyAlignment="1">
      <alignment wrapText="1"/>
    </xf>
    <xf numFmtId="0" fontId="42" fillId="0" borderId="0" xfId="17" applyFont="1" applyFill="1" applyBorder="1" applyAlignment="1">
      <alignment horizontal="right" wrapText="1"/>
    </xf>
    <xf numFmtId="165" fontId="42" fillId="0" borderId="0" xfId="17" applyNumberFormat="1" applyFont="1" applyFill="1" applyBorder="1" applyAlignment="1">
      <alignment horizontal="right" wrapText="1"/>
    </xf>
    <xf numFmtId="165" fontId="43" fillId="0" borderId="0" xfId="0" applyNumberFormat="1" applyFont="1" applyBorder="1" applyAlignment="1"/>
    <xf numFmtId="165" fontId="27" fillId="0" borderId="0" xfId="0" applyNumberFormat="1" applyFont="1" applyBorder="1" applyAlignment="1">
      <alignment wrapText="1"/>
    </xf>
    <xf numFmtId="165" fontId="27" fillId="0" borderId="0" xfId="0" applyNumberFormat="1" applyFont="1" applyAlignment="1">
      <alignment wrapText="1"/>
    </xf>
    <xf numFmtId="0" fontId="10" fillId="0" borderId="0" xfId="0" applyFont="1" applyAlignment="1" applyProtection="1"/>
    <xf numFmtId="0" fontId="44" fillId="0" borderId="0" xfId="0" applyFont="1"/>
    <xf numFmtId="0" fontId="45" fillId="0" borderId="0" xfId="17" applyFont="1" applyFill="1" applyBorder="1" applyAlignment="1">
      <alignment wrapText="1"/>
    </xf>
    <xf numFmtId="165" fontId="46" fillId="0" borderId="0" xfId="17" applyNumberFormat="1" applyFont="1" applyFill="1" applyBorder="1" applyAlignment="1">
      <alignment wrapText="1"/>
    </xf>
    <xf numFmtId="165" fontId="47" fillId="0" borderId="0" xfId="17" applyNumberFormat="1" applyFont="1" applyFill="1" applyBorder="1" applyAlignment="1">
      <alignment horizontal="right" wrapText="1"/>
    </xf>
    <xf numFmtId="165" fontId="40" fillId="0" borderId="0" xfId="0" applyNumberFormat="1" applyFont="1" applyBorder="1" applyAlignment="1"/>
    <xf numFmtId="165" fontId="24" fillId="0" borderId="0" xfId="0" applyNumberFormat="1" applyFont="1" applyAlignment="1">
      <alignment wrapText="1"/>
    </xf>
    <xf numFmtId="0" fontId="48" fillId="0" borderId="0" xfId="0" applyFont="1" applyBorder="1" applyAlignment="1"/>
    <xf numFmtId="165" fontId="19" fillId="7" borderId="0" xfId="20" applyNumberFormat="1" applyFont="1" applyFill="1" applyBorder="1" applyAlignment="1"/>
    <xf numFmtId="0" fontId="10" fillId="0" borderId="0" xfId="0" applyFont="1" applyBorder="1" applyAlignment="1" applyProtection="1"/>
    <xf numFmtId="165" fontId="20" fillId="0" borderId="0" xfId="0" applyNumberFormat="1" applyFont="1" applyBorder="1" applyAlignment="1">
      <alignment wrapText="1"/>
    </xf>
    <xf numFmtId="0" fontId="46" fillId="0" borderId="0" xfId="17" applyFont="1" applyFill="1" applyBorder="1" applyAlignment="1">
      <alignment wrapText="1"/>
    </xf>
    <xf numFmtId="165" fontId="47" fillId="0" borderId="0" xfId="17" applyNumberFormat="1" applyFont="1" applyFill="1" applyBorder="1" applyAlignment="1">
      <alignment wrapText="1"/>
    </xf>
    <xf numFmtId="165" fontId="14" fillId="0" borderId="0" xfId="0" applyNumberFormat="1" applyFont="1" applyAlignment="1">
      <alignment horizontal="center"/>
    </xf>
    <xf numFmtId="165" fontId="27" fillId="0" borderId="0" xfId="0" applyNumberFormat="1" applyFont="1" applyBorder="1" applyAlignment="1">
      <alignment vertical="center"/>
    </xf>
    <xf numFmtId="0" fontId="0" fillId="0" borderId="0" xfId="0" applyFont="1" applyBorder="1"/>
    <xf numFmtId="0" fontId="6" fillId="0" borderId="0" xfId="0" applyFont="1" applyBorder="1"/>
    <xf numFmtId="0" fontId="14" fillId="0" borderId="0" xfId="26" applyFont="1" applyAlignment="1">
      <alignment horizontal="right"/>
    </xf>
    <xf numFmtId="165" fontId="14" fillId="0" borderId="0" xfId="26" applyNumberFormat="1" applyFont="1" applyAlignment="1">
      <alignment horizontal="right"/>
    </xf>
    <xf numFmtId="0" fontId="0" fillId="0" borderId="0" xfId="0" applyFont="1" applyBorder="1" applyAlignment="1">
      <alignment horizontal="left"/>
    </xf>
    <xf numFmtId="165" fontId="20" fillId="7" borderId="0" xfId="0" applyNumberFormat="1" applyFont="1" applyFill="1" applyBorder="1" applyAlignment="1">
      <alignment wrapText="1"/>
    </xf>
    <xf numFmtId="165" fontId="26" fillId="0" borderId="13" xfId="0" applyNumberFormat="1" applyFont="1" applyBorder="1" applyAlignment="1">
      <alignment horizontal="right"/>
    </xf>
    <xf numFmtId="0" fontId="34" fillId="0" borderId="0" xfId="0" applyFont="1" applyBorder="1" applyAlignment="1">
      <alignment horizontal="left"/>
    </xf>
    <xf numFmtId="0" fontId="0" fillId="0" borderId="0" xfId="0" applyFont="1" applyFill="1" applyBorder="1"/>
    <xf numFmtId="0" fontId="6" fillId="0" borderId="0" xfId="0" applyFont="1" applyFill="1" applyBorder="1"/>
    <xf numFmtId="165" fontId="20" fillId="0" borderId="0" xfId="0" applyNumberFormat="1" applyFont="1" applyBorder="1" applyAlignment="1"/>
    <xf numFmtId="165" fontId="20" fillId="0" borderId="14" xfId="17" applyNumberFormat="1" applyFont="1" applyFill="1" applyBorder="1" applyAlignment="1">
      <alignment wrapText="1"/>
    </xf>
    <xf numFmtId="165" fontId="20" fillId="7" borderId="14" xfId="0" applyNumberFormat="1" applyFont="1" applyFill="1" applyBorder="1" applyAlignment="1"/>
    <xf numFmtId="165" fontId="20" fillId="0" borderId="14" xfId="0" applyNumberFormat="1" applyFont="1" applyFill="1" applyBorder="1" applyAlignment="1"/>
    <xf numFmtId="165" fontId="26" fillId="0" borderId="19" xfId="0" applyNumberFormat="1" applyFont="1" applyBorder="1" applyAlignment="1">
      <alignment horizontal="right"/>
    </xf>
    <xf numFmtId="165" fontId="45" fillId="0" borderId="0" xfId="17" applyNumberFormat="1" applyFont="1" applyFill="1" applyBorder="1" applyAlignment="1">
      <alignment wrapText="1"/>
    </xf>
    <xf numFmtId="165" fontId="24" fillId="0" borderId="14" xfId="17" applyNumberFormat="1" applyFont="1" applyFill="1" applyBorder="1" applyAlignment="1">
      <alignment wrapText="1"/>
    </xf>
    <xf numFmtId="0" fontId="14" fillId="0" borderId="0" xfId="26" applyFont="1"/>
    <xf numFmtId="0" fontId="34" fillId="0" borderId="0" xfId="0" applyFont="1" applyFill="1" applyBorder="1" applyAlignment="1">
      <alignment horizontal="left"/>
    </xf>
    <xf numFmtId="0" fontId="9" fillId="2" borderId="10" xfId="10" applyFill="1" applyBorder="1" applyAlignment="1">
      <alignment horizontal="left" indent="19"/>
    </xf>
    <xf numFmtId="0" fontId="10" fillId="2" borderId="11" xfId="12" applyFont="1" applyFill="1" applyBorder="1" applyAlignment="1">
      <alignment horizontal="left" indent="19"/>
    </xf>
    <xf numFmtId="0" fontId="5" fillId="0" borderId="0" xfId="7"/>
    <xf numFmtId="0" fontId="22" fillId="0" borderId="0" xfId="27" applyFont="1" applyFill="1" applyAlignment="1"/>
    <xf numFmtId="0" fontId="14" fillId="0" borderId="0" xfId="27" applyFont="1" applyFill="1"/>
    <xf numFmtId="0" fontId="14" fillId="0" borderId="0" xfId="0" applyFont="1" applyFill="1" applyAlignment="1">
      <alignment horizontal="centerContinuous"/>
    </xf>
    <xf numFmtId="0" fontId="49" fillId="0" borderId="11" xfId="27" applyFont="1" applyFill="1" applyBorder="1" applyAlignment="1">
      <alignment horizontal="left"/>
    </xf>
    <xf numFmtId="0" fontId="14" fillId="0" borderId="11" xfId="27" applyFont="1" applyBorder="1"/>
    <xf numFmtId="0" fontId="14" fillId="0" borderId="11" xfId="27" applyFont="1" applyBorder="1" applyAlignment="1"/>
    <xf numFmtId="0" fontId="14" fillId="0" borderId="19" xfId="27" applyFont="1" applyBorder="1" applyAlignment="1">
      <alignment horizontal="right"/>
    </xf>
    <xf numFmtId="0" fontId="14" fillId="0" borderId="20" xfId="27" applyFont="1" applyBorder="1" applyAlignment="1">
      <alignment horizontal="center"/>
    </xf>
    <xf numFmtId="0" fontId="14" fillId="0" borderId="17" xfId="27" applyFont="1" applyBorder="1" applyAlignment="1">
      <alignment horizontal="centerContinuous"/>
    </xf>
    <xf numFmtId="0" fontId="14" fillId="0" borderId="17" xfId="27" applyFont="1" applyBorder="1" applyAlignment="1">
      <alignment horizontal="center" wrapText="1"/>
    </xf>
    <xf numFmtId="0" fontId="0" fillId="0" borderId="17" xfId="0" applyBorder="1"/>
    <xf numFmtId="0" fontId="14" fillId="0" borderId="14" xfId="27" applyFont="1" applyBorder="1" applyAlignment="1">
      <alignment horizontal="right"/>
    </xf>
    <xf numFmtId="0" fontId="14" fillId="0" borderId="12" xfId="27" applyFont="1" applyBorder="1" applyAlignment="1">
      <alignment horizontal="right"/>
    </xf>
    <xf numFmtId="0" fontId="14" fillId="0" borderId="21" xfId="27" applyFont="1" applyBorder="1" applyAlignment="1">
      <alignment horizontal="center"/>
    </xf>
    <xf numFmtId="0" fontId="14" fillId="0" borderId="11" xfId="27" applyFont="1" applyBorder="1" applyAlignment="1">
      <alignment horizontal="right"/>
    </xf>
    <xf numFmtId="0" fontId="14" fillId="0" borderId="11" xfId="27" applyFont="1" applyBorder="1" applyAlignment="1">
      <alignment horizontal="right" vertical="center"/>
    </xf>
    <xf numFmtId="0" fontId="14" fillId="0" borderId="0" xfId="27" applyFont="1"/>
    <xf numFmtId="0" fontId="14" fillId="0" borderId="13" xfId="27" applyFont="1" applyFill="1" applyBorder="1" applyAlignment="1">
      <alignment horizontal="right"/>
    </xf>
    <xf numFmtId="2" fontId="14" fillId="0" borderId="0" xfId="27" applyNumberFormat="1" applyFont="1"/>
    <xf numFmtId="165" fontId="14" fillId="0" borderId="0" xfId="27" applyNumberFormat="1" applyFont="1"/>
    <xf numFmtId="0" fontId="14" fillId="0" borderId="0" xfId="27" applyFont="1" applyFill="1" applyBorder="1" applyAlignment="1">
      <alignment horizontal="right"/>
    </xf>
    <xf numFmtId="0" fontId="14" fillId="0" borderId="18" xfId="27" applyFont="1" applyFill="1" applyBorder="1"/>
    <xf numFmtId="0" fontId="14" fillId="0" borderId="18" xfId="27" applyFont="1" applyBorder="1"/>
    <xf numFmtId="0" fontId="14" fillId="0" borderId="0" xfId="27" applyFont="1" applyBorder="1"/>
    <xf numFmtId="2" fontId="14" fillId="0" borderId="18" xfId="27" applyNumberFormat="1" applyFont="1" applyBorder="1"/>
    <xf numFmtId="0" fontId="19" fillId="0" borderId="0" xfId="0" applyFont="1" applyAlignment="1">
      <alignment horizontal="right"/>
    </xf>
    <xf numFmtId="165" fontId="19" fillId="0" borderId="0" xfId="0" applyNumberFormat="1" applyFont="1" applyAlignment="1">
      <alignment horizontal="right"/>
    </xf>
    <xf numFmtId="165" fontId="14" fillId="0" borderId="0" xfId="27" applyNumberFormat="1" applyFont="1" applyAlignment="1">
      <alignment horizontal="right"/>
    </xf>
    <xf numFmtId="0" fontId="14" fillId="2" borderId="0" xfId="27" applyFont="1" applyFill="1"/>
  </cellXfs>
  <cellStyles count="28">
    <cellStyle name="Comma" xfId="22" builtinId="3"/>
    <cellStyle name="Hyperlink" xfId="10" builtinId="8"/>
    <cellStyle name="Hyperlink 2" xfId="15" xr:uid="{967109A1-6C4D-4B07-AE2B-8257EFFC7DEC}"/>
    <cellStyle name="Millares 10" xfId="2" xr:uid="{00000000-0005-0000-0000-000000000000}"/>
    <cellStyle name="Millares 8" xfId="5" xr:uid="{00000000-0005-0000-0000-000001000000}"/>
    <cellStyle name="Millares 9" xfId="3" xr:uid="{00000000-0005-0000-0000-000002000000}"/>
    <cellStyle name="Normal" xfId="0" builtinId="0"/>
    <cellStyle name="Normal 100 3" xfId="16" xr:uid="{4FE5E748-9E30-4FED-99EE-9DAC914D18C0}"/>
    <cellStyle name="Normal 2" xfId="13" xr:uid="{0361A13B-5D3E-4D6B-8B31-5E7C2F49E6D8}"/>
    <cellStyle name="Normal 2 2" xfId="12" xr:uid="{5B028487-F0A1-49B7-85F0-03C17C1CF214}"/>
    <cellStyle name="Normal 2 2 12" xfId="7" xr:uid="{5317D230-7784-4277-9756-0CF33A50F5A6}"/>
    <cellStyle name="Normal 206" xfId="6" xr:uid="{00000000-0005-0000-0000-000004000000}"/>
    <cellStyle name="Normal 3" xfId="1" xr:uid="{00000000-0005-0000-0000-000005000000}"/>
    <cellStyle name="Normal 4" xfId="4" xr:uid="{00000000-0005-0000-0000-000006000000}"/>
    <cellStyle name="Normal 5" xfId="11" xr:uid="{C73E8480-7A59-4B5E-8EA7-24B3BD240408}"/>
    <cellStyle name="Normal 7" xfId="9" xr:uid="{2FE7162A-ACF7-4BF5-91E4-1EB5A81BDD2D}"/>
    <cellStyle name="Normal 8 2" xfId="8" xr:uid="{C42A357C-4907-4E1D-B2E9-08E100F7B3CF}"/>
    <cellStyle name="Normal_PPI" xfId="17" xr:uid="{BDB62739-CEC4-4843-8DDC-E0B97EDCBF87}"/>
    <cellStyle name="Normal_Table14" xfId="24" xr:uid="{CAE7444F-57C0-4BF3-A3F9-AEB7C374E3A6}"/>
    <cellStyle name="Normal_Table18" xfId="26" xr:uid="{20F63B8A-5F9F-4912-A65E-FAC7AFD0D6AF}"/>
    <cellStyle name="Normal_Table20" xfId="27" xr:uid="{5B45883D-8BD3-4034-A2E5-969B425BEA53}"/>
    <cellStyle name="Обычный 2" xfId="14" xr:uid="{E92809BF-3D37-4BD2-91C1-8538BE0BCD0F}"/>
    <cellStyle name="Обычный 2 2" xfId="25" xr:uid="{DECF206B-2E73-4599-9091-638898D7C8F3}"/>
    <cellStyle name="Обычный 4" xfId="18" xr:uid="{384628F4-C0A1-45AB-9B96-42FE397DCC68}"/>
    <cellStyle name="Обычный_B-119603" xfId="21" xr:uid="{8EA49C4C-7F49-435F-90D2-7E81DE4EA742}"/>
    <cellStyle name="Обычный_D-9602" xfId="19" xr:uid="{F0121411-A8C2-4847-8442-508100AAF78F}"/>
    <cellStyle name="Обычный_main_demographic_indicators1" xfId="23" xr:uid="{91545F93-3685-4E77-A0CA-9F0915A24ECB}"/>
    <cellStyle name="Обычный_Лист1" xfId="20" xr:uid="{B2A52264-3A63-426E-A5D2-0535CF2D81CC}"/>
  </cellStyles>
  <dxfs count="1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2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/SI/eGDDS/e-GDDS%20Countries/Maldives/Mission%20Prep%20File/Data%20Files/10.%20ICS%20Data%20Reports/556MFSOFC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/SI/eGDDS/e-GDDS%20Countries/Maldives/Mission%20Prep%20File/Data%20Files/10.%20ICS%20Data%20Reports/556FSI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/SI/eGDDS/e-GDDS%20Countries/Maldives/Mission%20Prep%20File/Data%20Files/10.%20ICS%20Data%20Reports/556SNA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/SI/eGDDS/e-GDDS%20Countries/Maldives/Mission%20Prep%20File/Data%20Files/10.%20ICS%20Data%20Reports/556MFSIN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 Instructions"/>
      <sheetName val="Standard Data"/>
      <sheetName val="Non-Standard Data"/>
      <sheetName val="Report Form"/>
    </sheetNames>
    <sheetDataSet>
      <sheetData sheetId="0" refreshError="1"/>
      <sheetData sheetId="1" refreshError="1"/>
      <sheetData sheetId="2" refreshError="1"/>
      <sheetData sheetId="3">
        <row r="5">
          <cell r="A5" t="str">
            <v>Unit</v>
          </cell>
          <cell r="B5" t="str">
            <v>Domestic Currency</v>
          </cell>
        </row>
        <row r="6">
          <cell r="A6" t="str">
            <v>Thousand</v>
          </cell>
          <cell r="B6" t="str">
            <v>Euros</v>
          </cell>
        </row>
        <row r="7">
          <cell r="A7" t="str">
            <v>Million</v>
          </cell>
          <cell r="B7" t="str">
            <v>US Dollars</v>
          </cell>
        </row>
        <row r="8">
          <cell r="A8" t="str">
            <v>Billion</v>
          </cell>
        </row>
        <row r="9">
          <cell r="A9" t="str">
            <v>Trillion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Annex 2"/>
      <sheetName val="Annex 3"/>
      <sheetName val="Annex 4"/>
      <sheetName val="Annex 5"/>
      <sheetName val="Annex 6"/>
      <sheetName val="Annex 7"/>
      <sheetName val="Annex 8"/>
      <sheetName val="Report For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2">
          <cell r="M2" t="str">
            <v>556</v>
          </cell>
        </row>
        <row r="4">
          <cell r="B4">
            <v>2020</v>
          </cell>
          <cell r="D4" t="str">
            <v>A</v>
          </cell>
        </row>
        <row r="5">
          <cell r="B5">
            <v>2019</v>
          </cell>
          <cell r="D5" t="str">
            <v>Q4</v>
          </cell>
          <cell r="M5" t="str">
            <v>XDC</v>
          </cell>
        </row>
        <row r="6">
          <cell r="B6">
            <v>2018</v>
          </cell>
          <cell r="D6" t="str">
            <v>Q3</v>
          </cell>
          <cell r="M6" t="str">
            <v>Domestic Currency</v>
          </cell>
        </row>
        <row r="7">
          <cell r="B7">
            <v>2017</v>
          </cell>
          <cell r="D7" t="str">
            <v>Q2</v>
          </cell>
          <cell r="M7" t="str">
            <v>Million</v>
          </cell>
        </row>
        <row r="8">
          <cell r="B8">
            <v>2016</v>
          </cell>
          <cell r="D8" t="str">
            <v>Q1</v>
          </cell>
        </row>
        <row r="9">
          <cell r="B9">
            <v>2015</v>
          </cell>
          <cell r="D9" t="str">
            <v>M12</v>
          </cell>
        </row>
        <row r="10">
          <cell r="B10">
            <v>2014</v>
          </cell>
          <cell r="D10" t="str">
            <v>M11</v>
          </cell>
        </row>
        <row r="11">
          <cell r="B11">
            <v>2013</v>
          </cell>
          <cell r="D11" t="str">
            <v>M10</v>
          </cell>
        </row>
        <row r="12">
          <cell r="B12">
            <v>2012</v>
          </cell>
          <cell r="D12" t="str">
            <v>M9</v>
          </cell>
        </row>
        <row r="13">
          <cell r="B13">
            <v>2011</v>
          </cell>
          <cell r="D13" t="str">
            <v>M8</v>
          </cell>
        </row>
        <row r="14">
          <cell r="B14">
            <v>2010</v>
          </cell>
          <cell r="D14" t="str">
            <v>M7</v>
          </cell>
        </row>
        <row r="15">
          <cell r="B15">
            <v>2009</v>
          </cell>
          <cell r="D15" t="str">
            <v>M6</v>
          </cell>
        </row>
        <row r="16">
          <cell r="B16">
            <v>2008</v>
          </cell>
          <cell r="D16" t="str">
            <v>M5</v>
          </cell>
        </row>
        <row r="17">
          <cell r="B17">
            <v>2007</v>
          </cell>
          <cell r="D17" t="str">
            <v>M4</v>
          </cell>
        </row>
        <row r="18">
          <cell r="B18">
            <v>2006</v>
          </cell>
          <cell r="D18" t="str">
            <v>M3</v>
          </cell>
        </row>
        <row r="19">
          <cell r="B19">
            <v>2005</v>
          </cell>
          <cell r="D19" t="str">
            <v>M2</v>
          </cell>
        </row>
        <row r="20">
          <cell r="B20">
            <v>2004</v>
          </cell>
          <cell r="D20" t="str">
            <v>M1</v>
          </cell>
        </row>
        <row r="21">
          <cell r="B21">
            <v>2003</v>
          </cell>
        </row>
        <row r="22">
          <cell r="B22">
            <v>2002</v>
          </cell>
        </row>
        <row r="23">
          <cell r="B23">
            <v>2001</v>
          </cell>
        </row>
        <row r="24">
          <cell r="B24">
            <v>2000</v>
          </cell>
        </row>
        <row r="25">
          <cell r="B25">
            <v>1999</v>
          </cell>
        </row>
        <row r="26">
          <cell r="B26">
            <v>1998</v>
          </cell>
        </row>
        <row r="27">
          <cell r="B27">
            <v>1997</v>
          </cell>
        </row>
        <row r="28">
          <cell r="B28">
            <v>1996</v>
          </cell>
        </row>
        <row r="29">
          <cell r="B29">
            <v>1995</v>
          </cell>
        </row>
        <row r="30">
          <cell r="B30">
            <v>1994</v>
          </cell>
        </row>
        <row r="31">
          <cell r="B31">
            <v>1993</v>
          </cell>
        </row>
        <row r="32">
          <cell r="B32">
            <v>1992</v>
          </cell>
        </row>
        <row r="33">
          <cell r="B33">
            <v>1991</v>
          </cell>
        </row>
        <row r="34">
          <cell r="B34">
            <v>1990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page"/>
      <sheetName val="Instructions"/>
      <sheetName val="Glossary"/>
      <sheetName val="By Expenditure"/>
      <sheetName val="By Production"/>
      <sheetName val="Income and Saving"/>
      <sheetName val="Report Form"/>
    </sheetNames>
    <sheetDataSet>
      <sheetData sheetId="0">
        <row r="8">
          <cell r="I8" t="str">
            <v>Maldives</v>
          </cell>
        </row>
        <row r="9">
          <cell r="I9" t="str">
            <v>556</v>
          </cell>
        </row>
        <row r="11">
          <cell r="I11" t="str">
            <v>Maldivian Rufiyaa (MVR)</v>
          </cell>
        </row>
        <row r="13">
          <cell r="I13" t="str">
            <v>Fixed Base Year</v>
          </cell>
        </row>
        <row r="14">
          <cell r="I14" t="str">
            <v>2014A</v>
          </cell>
        </row>
      </sheetData>
      <sheetData sheetId="1"/>
      <sheetData sheetId="2"/>
      <sheetData sheetId="3"/>
      <sheetData sheetId="4"/>
      <sheetData sheetId="5"/>
      <sheetData sheetId="6">
        <row r="9">
          <cell r="S9" t="str">
            <v/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 Instructions"/>
      <sheetName val="Non-Standard Data"/>
      <sheetName val="Report Form"/>
    </sheetNames>
    <sheetDataSet>
      <sheetData sheetId="0" refreshError="1"/>
      <sheetData sheetId="1" refreshError="1"/>
      <sheetData sheetId="2">
        <row r="20">
          <cell r="A20" t="str">
            <v>Basis Points</v>
          </cell>
        </row>
        <row r="21">
          <cell r="A21" t="str">
            <v>Domestic Currency</v>
          </cell>
        </row>
        <row r="22">
          <cell r="A22" t="str">
            <v>Euros</v>
          </cell>
        </row>
        <row r="23">
          <cell r="A23" t="str">
            <v>Fine Kilograms</v>
          </cell>
        </row>
        <row r="24">
          <cell r="A24" t="str">
            <v>Fine Troy Ounces</v>
          </cell>
        </row>
        <row r="25">
          <cell r="A25" t="str">
            <v>Index</v>
          </cell>
        </row>
        <row r="26">
          <cell r="A26" t="str">
            <v>Number of</v>
          </cell>
        </row>
        <row r="27">
          <cell r="A27" t="str">
            <v>Percent</v>
          </cell>
        </row>
        <row r="28">
          <cell r="A28" t="str">
            <v>Percent per Annum</v>
          </cell>
        </row>
        <row r="29">
          <cell r="A29" t="str">
            <v>Rate</v>
          </cell>
        </row>
        <row r="30">
          <cell r="A30" t="str">
            <v>Ratio</v>
          </cell>
        </row>
        <row r="31">
          <cell r="A31" t="str">
            <v>SDRs</v>
          </cell>
        </row>
        <row r="32">
          <cell r="A32" t="str">
            <v>US Dollars</v>
          </cell>
        </row>
        <row r="33">
          <cell r="A33" t="str">
            <v>Weight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stat.ww.tj/library/en/table_14.xls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stat.ww.tj/library/en/table_20.xls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://stat.ww.tj/library/en/table_14.xls" TargetMode="External"/><Relationship Id="rId7" Type="http://schemas.openxmlformats.org/officeDocument/2006/relationships/printerSettings" Target="../printerSettings/printerSettings3.bin"/><Relationship Id="rId2" Type="http://schemas.openxmlformats.org/officeDocument/2006/relationships/hyperlink" Target="https://www.stat.tj/en/tables-real-sector" TargetMode="External"/><Relationship Id="rId1" Type="http://schemas.openxmlformats.org/officeDocument/2006/relationships/hyperlink" Target="https://www.bankofguyana.org.gy/bog/images/research/Reports/ANNREP2018.pdf" TargetMode="External"/><Relationship Id="rId6" Type="http://schemas.openxmlformats.org/officeDocument/2006/relationships/hyperlink" Target="http://stat.ww.tj/library/en/table_20.xls" TargetMode="External"/><Relationship Id="rId5" Type="http://schemas.openxmlformats.org/officeDocument/2006/relationships/hyperlink" Target="https://stat.tj/en/database-real-sector" TargetMode="External"/><Relationship Id="rId4" Type="http://schemas.openxmlformats.org/officeDocument/2006/relationships/hyperlink" Target="https://www.bankofguyana.org.gy/bog/images/research/Reports/ANNREP201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CF476B-5FEA-40D0-BC5B-681B6728A51E}">
  <dimension ref="A1:WTJ33"/>
  <sheetViews>
    <sheetView tabSelected="1" workbookViewId="0">
      <selection activeCell="B26" sqref="B26"/>
    </sheetView>
  </sheetViews>
  <sheetFormatPr defaultColWidth="9.140625" defaultRowHeight="15"/>
  <cols>
    <col min="1" max="1" width="22.5703125" style="8" bestFit="1" customWidth="1"/>
    <col min="2" max="2" width="53.5703125" style="8" customWidth="1"/>
    <col min="3" max="3" width="27.140625" style="7" bestFit="1" customWidth="1"/>
    <col min="4" max="4" width="16.28515625" style="7" customWidth="1"/>
    <col min="5" max="5" width="9.7109375" style="7" customWidth="1"/>
    <col min="6" max="6" width="10.28515625" style="7" customWidth="1"/>
    <col min="7" max="7" width="10.7109375" style="7" customWidth="1"/>
    <col min="8" max="8" width="10.5703125" style="7" customWidth="1"/>
    <col min="9" max="9" width="10.28515625" style="7" customWidth="1"/>
    <col min="10" max="10" width="9.28515625" style="7" customWidth="1"/>
    <col min="11" max="11" width="9.5703125" style="7" customWidth="1"/>
    <col min="12" max="12" width="8.28515625" style="7" customWidth="1"/>
    <col min="13" max="14" width="9.7109375" style="7" customWidth="1"/>
    <col min="15" max="15" width="11.28515625" style="7" customWidth="1"/>
    <col min="16" max="16" width="10.7109375" style="7" customWidth="1"/>
    <col min="17" max="17" width="10.28515625" style="7" customWidth="1"/>
    <col min="18" max="18" width="10.85546875" style="7" customWidth="1"/>
    <col min="19" max="19" width="10.5703125" style="7" customWidth="1"/>
    <col min="20" max="20" width="10.28515625" style="7" customWidth="1"/>
    <col min="21" max="21" width="10.140625" style="7" customWidth="1"/>
    <col min="22" max="22" width="11.28515625" style="7" customWidth="1"/>
    <col min="23" max="23" width="11.7109375" style="7" customWidth="1"/>
    <col min="24" max="24" width="11.28515625" style="7" customWidth="1"/>
    <col min="25" max="25" width="10.85546875" style="7" customWidth="1"/>
    <col min="26" max="26" width="10" style="7" customWidth="1"/>
    <col min="27" max="27" width="11.7109375" style="7" customWidth="1"/>
    <col min="28" max="28" width="11.28515625" style="7" customWidth="1"/>
    <col min="29" max="29" width="10" style="7" customWidth="1"/>
    <col min="30" max="30" width="10.28515625" style="7" customWidth="1"/>
    <col min="31" max="32" width="10.5703125" style="7" customWidth="1"/>
    <col min="33" max="33" width="10.85546875" style="7" customWidth="1"/>
    <col min="34" max="34" width="10.140625" style="7" customWidth="1"/>
    <col min="35" max="35" width="9.85546875" style="7" customWidth="1"/>
    <col min="36" max="36" width="10.5703125" style="7" customWidth="1"/>
    <col min="37" max="37" width="10.42578125" style="7" customWidth="1"/>
    <col min="38" max="38" width="10.28515625" style="7" customWidth="1"/>
    <col min="39" max="39" width="9.7109375" style="7" customWidth="1"/>
    <col min="40" max="42" width="10.28515625" style="7" customWidth="1"/>
    <col min="43" max="43" width="10.5703125" style="7" customWidth="1"/>
    <col min="44" max="44" width="10.28515625" style="7" customWidth="1"/>
    <col min="45" max="45" width="10.5703125" style="7" customWidth="1"/>
    <col min="46" max="46" width="10.85546875" style="7" customWidth="1"/>
    <col min="47" max="48" width="10.28515625" style="7" customWidth="1"/>
    <col min="49" max="49" width="10" style="7" customWidth="1"/>
    <col min="50" max="50" width="9.85546875" style="7" customWidth="1"/>
    <col min="51" max="51" width="10.5703125" style="7" customWidth="1"/>
    <col min="52" max="52" width="10.7109375" style="7" customWidth="1"/>
    <col min="53" max="53" width="10" style="7" customWidth="1"/>
    <col min="54" max="54" width="10.42578125" style="7" customWidth="1"/>
    <col min="55" max="57" width="10.140625" style="7" customWidth="1"/>
    <col min="58" max="58" width="10.28515625" style="7" customWidth="1"/>
    <col min="59" max="61" width="9.140625" style="7"/>
    <col min="62" max="62" width="10.140625" style="7" customWidth="1"/>
    <col min="63" max="63" width="10.28515625" style="7" customWidth="1"/>
    <col min="64" max="64" width="10.42578125" style="7" customWidth="1"/>
    <col min="65" max="65" width="10.7109375" style="7" customWidth="1"/>
    <col min="66" max="66" width="10.140625" style="7" customWidth="1"/>
    <col min="67" max="67" width="11.28515625" style="7" customWidth="1"/>
    <col min="68" max="68" width="10.7109375" style="7" customWidth="1"/>
    <col min="69" max="70" width="10.5703125" style="7" customWidth="1"/>
    <col min="71" max="71" width="10.7109375" style="7" customWidth="1"/>
    <col min="72" max="72" width="10.140625" style="7" customWidth="1"/>
    <col min="73" max="73" width="10.42578125" style="7" customWidth="1"/>
    <col min="74" max="74" width="10.5703125" style="7" customWidth="1"/>
    <col min="75" max="75" width="10.28515625" style="7" customWidth="1"/>
    <col min="76" max="76" width="10.7109375" style="7" customWidth="1"/>
    <col min="77" max="77" width="10.42578125" style="7" customWidth="1"/>
    <col min="78" max="78" width="10" style="7" customWidth="1"/>
    <col min="79" max="79" width="10.28515625" style="7" customWidth="1"/>
    <col min="80" max="80" width="10.7109375" style="7" customWidth="1"/>
    <col min="81" max="81" width="10.42578125" style="7" customWidth="1"/>
    <col min="82" max="82" width="10.5703125" style="7" customWidth="1"/>
    <col min="83" max="83" width="10.7109375" style="7" customWidth="1"/>
    <col min="84" max="84" width="11.42578125" style="7" customWidth="1"/>
    <col min="85" max="85" width="10.7109375" style="7" customWidth="1"/>
    <col min="86" max="86" width="10.42578125" style="7" customWidth="1"/>
    <col min="87" max="87" width="10.85546875" style="7" customWidth="1"/>
    <col min="88" max="88" width="11.28515625" style="7" customWidth="1"/>
    <col min="89" max="89" width="10.7109375" style="7" customWidth="1"/>
    <col min="90" max="90" width="10.28515625" style="7" customWidth="1"/>
    <col min="91" max="91" width="10.7109375" style="7" customWidth="1"/>
    <col min="92" max="92" width="10.28515625" style="7" customWidth="1"/>
    <col min="93" max="93" width="10.5703125" style="7" customWidth="1"/>
    <col min="94" max="94" width="10.7109375" style="7" customWidth="1"/>
    <col min="95" max="95" width="10.5703125" style="7" customWidth="1"/>
    <col min="96" max="96" width="11" style="7" customWidth="1"/>
    <col min="97" max="97" width="10.28515625" style="7" customWidth="1"/>
    <col min="98" max="98" width="11" style="7" customWidth="1"/>
    <col min="99" max="99" width="10.28515625" style="7" customWidth="1"/>
    <col min="100" max="100" width="10.5703125" style="7" customWidth="1"/>
    <col min="101" max="101" width="11" style="7" customWidth="1"/>
    <col min="102" max="16076" width="9.140625" style="7"/>
    <col min="16077" max="16078" width="9.140625" style="2"/>
    <col min="16079" max="16384" width="9.140625" style="7"/>
  </cols>
  <sheetData>
    <row r="1" spans="1:245 16077:16078" s="5" customFormat="1" ht="10.5" customHeight="1" thickBot="1">
      <c r="A1" s="3"/>
      <c r="B1" s="3"/>
      <c r="C1" s="4"/>
      <c r="D1" s="9"/>
      <c r="WTI1" s="1"/>
      <c r="WTJ1" s="1"/>
    </row>
    <row r="2" spans="1:245 16077:16078" s="5" customFormat="1">
      <c r="A2" s="10" t="s">
        <v>16</v>
      </c>
      <c r="B2" s="13" t="s">
        <v>12</v>
      </c>
      <c r="C2" s="21" t="s">
        <v>14</v>
      </c>
      <c r="WTI2" s="1"/>
      <c r="WTJ2" s="1"/>
    </row>
    <row r="3" spans="1:245 16077:16078" s="5" customFormat="1">
      <c r="A3" s="11" t="s">
        <v>17</v>
      </c>
      <c r="B3" s="14" t="s">
        <v>13</v>
      </c>
      <c r="C3" s="22" t="s">
        <v>15</v>
      </c>
      <c r="WTI3" s="1"/>
      <c r="WTJ3" s="1"/>
    </row>
    <row r="4" spans="1:245 16077:16078" s="5" customFormat="1">
      <c r="A4" s="12" t="s">
        <v>0</v>
      </c>
      <c r="B4" s="15" t="s">
        <v>73</v>
      </c>
      <c r="C4" s="22" t="s">
        <v>9</v>
      </c>
      <c r="WTI4" s="1" t="s">
        <v>5</v>
      </c>
      <c r="WTJ4" s="1">
        <v>0</v>
      </c>
    </row>
    <row r="5" spans="1:245 16077:16078" s="5" customFormat="1">
      <c r="A5" s="11" t="s">
        <v>1</v>
      </c>
      <c r="B5" s="16" t="s">
        <v>23</v>
      </c>
      <c r="C5" s="22" t="s">
        <v>7</v>
      </c>
      <c r="WTI5" s="1" t="s">
        <v>11</v>
      </c>
      <c r="WTJ5" s="1">
        <v>3</v>
      </c>
    </row>
    <row r="6" spans="1:245 16077:16078" s="5" customFormat="1" ht="15.75" thickBot="1">
      <c r="A6" s="20" t="s">
        <v>2</v>
      </c>
      <c r="B6" s="36" t="s">
        <v>24</v>
      </c>
      <c r="C6" s="30" t="s">
        <v>8</v>
      </c>
      <c r="WTI6" s="1" t="s">
        <v>10</v>
      </c>
      <c r="WTJ6" s="1">
        <v>6</v>
      </c>
    </row>
    <row r="7" spans="1:245 16077:16078" s="5" customFormat="1">
      <c r="A7" s="12" t="s">
        <v>88</v>
      </c>
      <c r="B7" s="146">
        <v>0</v>
      </c>
      <c r="C7" s="147" t="str">
        <f>"Scale = "&amp;IF(B7=0,"Unit",(IF(B7=3,"Thousand",(IF(B7=6,"Million",(IF(B7=9,"Billion")))))))</f>
        <v>Scale = Unit</v>
      </c>
      <c r="WTI7" s="1"/>
      <c r="WTJ7" s="1"/>
    </row>
    <row r="8" spans="1:245 16077:16078" s="5" customFormat="1">
      <c r="A8" s="11" t="s">
        <v>3</v>
      </c>
      <c r="B8" s="16" t="s">
        <v>10</v>
      </c>
      <c r="C8" s="22" t="str">
        <f>"Frequency = "&amp;IF(B8="A","Annual",IF(B8="Q", "Quarterly", "Monthly"))</f>
        <v>Frequency = Annual</v>
      </c>
      <c r="WTI8" s="1"/>
      <c r="WTJ8" s="1"/>
    </row>
    <row r="9" spans="1:245 16077:16078" s="5" customFormat="1" ht="14.45" customHeight="1" thickBot="1">
      <c r="A9" s="20" t="s">
        <v>6</v>
      </c>
      <c r="B9" s="36" t="s">
        <v>26</v>
      </c>
      <c r="C9" s="30" t="s">
        <v>19</v>
      </c>
      <c r="WTI9" s="1"/>
      <c r="WTJ9" s="1"/>
    </row>
    <row r="10" spans="1:245 16077:16078" s="5" customFormat="1" ht="15.75" thickBot="1">
      <c r="A10" s="6"/>
      <c r="WTI10" s="1"/>
      <c r="WTJ10" s="1"/>
    </row>
    <row r="11" spans="1:245 16077:16078" s="17" customFormat="1" ht="15.75" thickBot="1">
      <c r="A11" s="17" t="s">
        <v>4</v>
      </c>
      <c r="B11" s="17" t="s">
        <v>18</v>
      </c>
      <c r="C11" s="17" t="s">
        <v>21</v>
      </c>
      <c r="D11" s="17" t="s">
        <v>22</v>
      </c>
      <c r="E11" s="17">
        <v>1990</v>
      </c>
      <c r="F11" s="17">
        <v>1991</v>
      </c>
      <c r="G11" s="17">
        <v>1992</v>
      </c>
      <c r="H11" s="17">
        <v>1993</v>
      </c>
      <c r="I11" s="17">
        <v>1994</v>
      </c>
      <c r="J11" s="17">
        <v>1995</v>
      </c>
      <c r="K11" s="17">
        <v>1996</v>
      </c>
      <c r="L11" s="17">
        <v>1997</v>
      </c>
      <c r="M11" s="17">
        <v>1998</v>
      </c>
      <c r="N11" s="17">
        <v>1999</v>
      </c>
      <c r="O11" s="17">
        <v>2000</v>
      </c>
      <c r="P11" s="17">
        <v>2001</v>
      </c>
      <c r="Q11" s="17">
        <v>2002</v>
      </c>
      <c r="R11" s="17">
        <v>2003</v>
      </c>
      <c r="S11" s="17">
        <v>2004</v>
      </c>
      <c r="T11" s="17">
        <v>2005</v>
      </c>
      <c r="U11" s="17">
        <v>2006</v>
      </c>
      <c r="V11" s="17">
        <v>2007</v>
      </c>
      <c r="W11" s="17">
        <v>2008</v>
      </c>
      <c r="X11" s="17">
        <v>2009</v>
      </c>
      <c r="Y11" s="17">
        <v>2010</v>
      </c>
      <c r="Z11" s="17">
        <v>2011</v>
      </c>
      <c r="AA11" s="17">
        <v>2012</v>
      </c>
      <c r="AB11" s="17">
        <v>2013</v>
      </c>
      <c r="AC11" s="17">
        <v>2014</v>
      </c>
      <c r="AD11" s="17">
        <v>2015</v>
      </c>
      <c r="AE11" s="17">
        <v>2016</v>
      </c>
      <c r="AF11" s="17">
        <v>2017</v>
      </c>
      <c r="AH11" s="38"/>
      <c r="AI11" s="38"/>
      <c r="AJ11" s="38"/>
      <c r="AK11" s="38"/>
      <c r="AL11" s="38"/>
      <c r="AM11" s="38"/>
      <c r="AN11" s="38"/>
      <c r="AO11" s="38"/>
      <c r="AP11" s="38"/>
      <c r="AQ11" s="38"/>
      <c r="AR11" s="38"/>
      <c r="AS11" s="38"/>
      <c r="AT11" s="38"/>
      <c r="AU11" s="38"/>
      <c r="AV11" s="38"/>
      <c r="AW11" s="38"/>
      <c r="AX11" s="38"/>
      <c r="AY11" s="38"/>
      <c r="AZ11" s="38"/>
      <c r="BA11" s="38"/>
      <c r="BB11" s="38"/>
      <c r="BC11" s="38"/>
      <c r="BD11" s="38"/>
      <c r="BE11" s="38"/>
      <c r="BF11" s="38"/>
      <c r="BG11" s="38"/>
      <c r="BH11" s="38"/>
      <c r="BI11" s="38"/>
      <c r="BJ11" s="38"/>
      <c r="BK11" s="38"/>
      <c r="BL11" s="38"/>
      <c r="BM11" s="38"/>
      <c r="BN11" s="38"/>
      <c r="BO11" s="38"/>
      <c r="BP11" s="38"/>
      <c r="BQ11" s="38"/>
      <c r="BR11" s="38"/>
      <c r="BS11" s="38"/>
      <c r="BT11" s="38"/>
      <c r="BU11" s="38"/>
      <c r="BV11" s="38"/>
      <c r="BW11" s="38"/>
      <c r="BX11" s="38"/>
      <c r="BY11" s="38"/>
      <c r="BZ11" s="38"/>
      <c r="CA11" s="38"/>
      <c r="CB11" s="38"/>
      <c r="CC11" s="38"/>
      <c r="CD11" s="38"/>
      <c r="CE11" s="38"/>
      <c r="CF11" s="38"/>
      <c r="CG11" s="38"/>
      <c r="CH11" s="38"/>
      <c r="CI11" s="38"/>
      <c r="CJ11" s="38"/>
      <c r="CK11" s="38"/>
      <c r="CL11" s="38"/>
      <c r="CM11" s="38"/>
      <c r="CN11" s="38"/>
      <c r="CO11" s="38"/>
      <c r="CP11" s="38"/>
      <c r="CQ11" s="38"/>
      <c r="CR11" s="38"/>
      <c r="CS11" s="38"/>
      <c r="CT11" s="38"/>
      <c r="CU11" s="38"/>
      <c r="CV11" s="38"/>
      <c r="DI11" s="38"/>
      <c r="DJ11" s="38"/>
      <c r="DK11" s="38"/>
      <c r="DL11" s="38"/>
      <c r="DM11" s="38"/>
      <c r="DN11" s="38"/>
      <c r="DO11" s="38"/>
      <c r="DP11" s="38"/>
      <c r="DQ11" s="38"/>
      <c r="DR11" s="38"/>
      <c r="DS11" s="38"/>
      <c r="DT11" s="38"/>
      <c r="DU11" s="38"/>
      <c r="DV11" s="38"/>
      <c r="DW11" s="38"/>
      <c r="DX11" s="38"/>
      <c r="DY11" s="38"/>
      <c r="DZ11" s="38"/>
      <c r="EA11" s="38"/>
      <c r="EB11" s="38"/>
      <c r="EC11" s="38"/>
      <c r="ED11" s="38"/>
      <c r="EE11" s="38"/>
      <c r="EF11" s="38"/>
      <c r="IK11" s="38"/>
    </row>
    <row r="12" spans="1:245 16077:16078" s="18" customFormat="1">
      <c r="B12" s="37" t="s">
        <v>45</v>
      </c>
      <c r="C12" s="19"/>
    </row>
    <row r="13" spans="1:245 16077:16078" s="136" customFormat="1" ht="12.75">
      <c r="A13" s="131"/>
      <c r="B13" s="132" t="s">
        <v>27</v>
      </c>
      <c r="C13" s="39" t="s">
        <v>75</v>
      </c>
      <c r="D13" s="133" t="s">
        <v>51</v>
      </c>
      <c r="E13" s="134">
        <v>5361</v>
      </c>
      <c r="F13" s="134">
        <v>5506</v>
      </c>
      <c r="G13" s="134">
        <v>5567</v>
      </c>
      <c r="H13" s="134">
        <v>5580</v>
      </c>
      <c r="I13" s="134">
        <v>5634</v>
      </c>
      <c r="J13" s="134">
        <v>5701</v>
      </c>
      <c r="K13" s="134">
        <v>5769</v>
      </c>
      <c r="L13" s="134">
        <v>5876</v>
      </c>
      <c r="M13" s="134">
        <v>6001</v>
      </c>
      <c r="N13" s="134">
        <v>6127</v>
      </c>
      <c r="O13" s="134">
        <v>6265</v>
      </c>
      <c r="P13" s="134">
        <v>6370</v>
      </c>
      <c r="Q13" s="134">
        <v>6487</v>
      </c>
      <c r="R13" s="134">
        <v>6599</v>
      </c>
      <c r="S13" s="134">
        <v>6719</v>
      </c>
      <c r="T13" s="134">
        <v>6842.2</v>
      </c>
      <c r="U13" s="134">
        <v>6965.5</v>
      </c>
      <c r="V13" s="134">
        <v>7096.9</v>
      </c>
      <c r="W13" s="134">
        <v>7250.8</v>
      </c>
      <c r="X13" s="134">
        <v>7417.4</v>
      </c>
      <c r="Y13" s="134">
        <v>7621.2</v>
      </c>
      <c r="Z13" s="134">
        <v>7807.2</v>
      </c>
      <c r="AA13" s="134">
        <v>7987.4</v>
      </c>
      <c r="AB13" s="134">
        <v>8161.1</v>
      </c>
      <c r="AC13" s="134">
        <v>8352</v>
      </c>
      <c r="AD13" s="134">
        <v>8551.2000000000007</v>
      </c>
      <c r="AE13" s="134">
        <v>8742.7999999999993</v>
      </c>
      <c r="AF13" s="134">
        <v>8931.2000000000007</v>
      </c>
      <c r="AG13" s="49"/>
      <c r="AH13" s="49"/>
      <c r="AI13" s="51"/>
      <c r="AJ13" s="49"/>
      <c r="AK13" s="49"/>
      <c r="AL13" s="49"/>
      <c r="AM13" s="50"/>
      <c r="AN13" s="50"/>
      <c r="AO13" s="68"/>
      <c r="AP13" s="68"/>
      <c r="AQ13" s="69"/>
      <c r="AR13" s="69"/>
      <c r="AS13" s="52"/>
      <c r="AT13" s="44"/>
      <c r="AU13" s="44"/>
      <c r="AV13" s="44"/>
      <c r="AW13" s="44"/>
      <c r="AX13" s="44"/>
      <c r="AY13" s="44"/>
      <c r="AZ13" s="44"/>
      <c r="BA13" s="70"/>
      <c r="BB13" s="70"/>
      <c r="BC13" s="70"/>
      <c r="BD13" s="70"/>
      <c r="BE13" s="70"/>
      <c r="BF13" s="70"/>
      <c r="BG13" s="70"/>
      <c r="BH13" s="50"/>
      <c r="BI13" s="50"/>
      <c r="BJ13" s="50"/>
      <c r="BK13" s="50"/>
      <c r="BL13" s="50"/>
      <c r="BM13" s="50"/>
      <c r="BN13" s="50"/>
      <c r="BO13" s="50"/>
      <c r="BP13" s="50"/>
      <c r="BQ13" s="50"/>
      <c r="BR13" s="50"/>
      <c r="BS13" s="50"/>
      <c r="BT13" s="50"/>
      <c r="BU13" s="135"/>
      <c r="BV13" s="135"/>
      <c r="BW13" s="135"/>
      <c r="BX13" s="135"/>
      <c r="BY13" s="50"/>
      <c r="BZ13" s="50"/>
      <c r="CA13" s="50"/>
      <c r="CB13" s="50"/>
      <c r="CC13" s="50"/>
      <c r="CD13" s="50"/>
      <c r="CE13" s="50"/>
      <c r="CF13" s="50"/>
      <c r="CG13" s="50"/>
      <c r="CH13" s="50"/>
      <c r="CI13" s="50"/>
      <c r="CJ13" s="50"/>
      <c r="CK13" s="50"/>
      <c r="CL13" s="50"/>
      <c r="CM13" s="50"/>
      <c r="CN13" s="50"/>
      <c r="CO13" s="50"/>
      <c r="CP13" s="50"/>
      <c r="CQ13" s="50"/>
      <c r="CR13" s="50"/>
      <c r="CS13" s="50"/>
      <c r="CT13" s="50"/>
      <c r="CU13" s="50"/>
      <c r="CV13" s="50"/>
      <c r="CW13" s="50"/>
      <c r="CX13" s="50"/>
      <c r="CY13" s="50"/>
      <c r="CZ13" s="50"/>
      <c r="DA13" s="50"/>
      <c r="DB13" s="50"/>
      <c r="DC13" s="50"/>
      <c r="DD13" s="50"/>
      <c r="DE13" s="50"/>
      <c r="DF13" s="50"/>
      <c r="DG13" s="50"/>
      <c r="DH13" s="50"/>
      <c r="DI13" s="50"/>
      <c r="DJ13" s="50"/>
      <c r="DK13" s="50"/>
      <c r="DL13" s="50"/>
      <c r="DM13" s="50"/>
      <c r="DN13" s="50"/>
      <c r="DO13" s="50"/>
      <c r="DP13" s="50"/>
      <c r="DQ13" s="50"/>
      <c r="DR13" s="50"/>
      <c r="DS13" s="50"/>
      <c r="DT13" s="50"/>
      <c r="DU13" s="53"/>
      <c r="DV13" s="53"/>
      <c r="DW13" s="53"/>
      <c r="DX13" s="53"/>
      <c r="DY13" s="53"/>
      <c r="DZ13" s="53"/>
      <c r="EA13" s="53"/>
      <c r="EB13" s="50"/>
      <c r="EC13" s="53"/>
      <c r="ED13" s="53"/>
      <c r="EE13" s="50"/>
      <c r="EF13" s="50"/>
      <c r="EG13" s="50"/>
      <c r="EH13" s="50"/>
      <c r="EI13" s="50"/>
      <c r="EJ13" s="50"/>
      <c r="EK13" s="50"/>
      <c r="EL13" s="50"/>
      <c r="EM13" s="50"/>
      <c r="EN13" s="50"/>
      <c r="EO13" s="50"/>
      <c r="EP13" s="50"/>
      <c r="EQ13" s="50"/>
      <c r="ER13" s="50"/>
      <c r="ES13" s="50"/>
      <c r="ET13" s="50"/>
      <c r="EU13" s="50"/>
      <c r="EV13" s="50"/>
      <c r="EW13" s="50"/>
      <c r="EX13" s="50"/>
      <c r="EY13" s="50"/>
      <c r="EZ13" s="53"/>
      <c r="FA13" s="53"/>
      <c r="FB13" s="53"/>
      <c r="FC13" s="53"/>
      <c r="FD13" s="53"/>
      <c r="FE13" s="53"/>
      <c r="FF13" s="53"/>
      <c r="FG13" s="53"/>
      <c r="FH13" s="53"/>
      <c r="FI13" s="53"/>
      <c r="FJ13" s="53"/>
      <c r="FK13" s="53"/>
      <c r="FL13" s="53"/>
      <c r="FM13" s="53"/>
      <c r="FN13" s="53"/>
      <c r="FO13" s="53"/>
      <c r="FP13" s="53"/>
      <c r="FQ13" s="53"/>
      <c r="FR13" s="53"/>
      <c r="FS13" s="53"/>
      <c r="FT13" s="53"/>
      <c r="FU13" s="53"/>
      <c r="FV13" s="53"/>
      <c r="FW13" s="53"/>
      <c r="FX13" s="53"/>
      <c r="FY13" s="53"/>
      <c r="FZ13" s="53"/>
      <c r="GA13" s="53"/>
      <c r="GB13" s="53"/>
      <c r="GC13" s="53"/>
      <c r="GD13" s="50"/>
      <c r="GE13" s="50"/>
      <c r="GF13" s="50"/>
      <c r="GG13" s="50"/>
      <c r="GH13" s="50"/>
      <c r="GI13" s="53"/>
      <c r="GJ13" s="50"/>
      <c r="GK13" s="50"/>
      <c r="GL13" s="50"/>
      <c r="GM13" s="50"/>
      <c r="GN13" s="53"/>
      <c r="GO13" s="53"/>
      <c r="GP13" s="53"/>
      <c r="GQ13" s="53"/>
      <c r="GR13" s="50"/>
      <c r="GS13" s="50"/>
      <c r="GT13" s="50"/>
      <c r="GU13" s="50"/>
      <c r="GV13" s="50"/>
      <c r="GW13" s="50"/>
      <c r="GX13" s="50"/>
      <c r="GY13" s="50"/>
      <c r="GZ13" s="50"/>
      <c r="HA13" s="50"/>
      <c r="HB13" s="50"/>
      <c r="HC13" s="50"/>
      <c r="HD13" s="50"/>
      <c r="HE13" s="50"/>
      <c r="HF13" s="50"/>
      <c r="HG13" s="50"/>
      <c r="HH13" s="50"/>
      <c r="HI13" s="50"/>
      <c r="HJ13" s="50"/>
      <c r="HK13" s="54"/>
      <c r="HL13" s="61"/>
      <c r="HM13" s="56"/>
      <c r="HN13" s="71"/>
      <c r="HO13" s="57"/>
      <c r="HP13" s="57"/>
      <c r="HQ13" s="56"/>
      <c r="HR13" s="58"/>
      <c r="HS13" s="58"/>
      <c r="HT13" s="57"/>
      <c r="HU13" s="57"/>
      <c r="HV13" s="57"/>
      <c r="HW13" s="57"/>
      <c r="HX13" s="57"/>
      <c r="HY13" s="57"/>
      <c r="HZ13" s="57"/>
      <c r="IA13" s="57"/>
      <c r="IB13" s="57"/>
      <c r="IC13" s="57"/>
      <c r="ID13" s="57"/>
      <c r="IE13" s="57"/>
      <c r="WTI13" s="137"/>
      <c r="WTJ13" s="137"/>
    </row>
    <row r="14" spans="1:245 16077:16078" s="136" customFormat="1" ht="12.75">
      <c r="A14" s="131"/>
      <c r="B14" s="138" t="s">
        <v>25</v>
      </c>
      <c r="C14" s="39"/>
      <c r="D14" s="133"/>
      <c r="E14" s="134"/>
      <c r="F14" s="134"/>
      <c r="G14" s="134"/>
      <c r="H14" s="134"/>
      <c r="I14" s="134"/>
      <c r="J14" s="134"/>
      <c r="K14" s="134"/>
      <c r="L14" s="134"/>
      <c r="M14" s="134"/>
      <c r="N14" s="134"/>
      <c r="O14" s="134"/>
      <c r="P14" s="134"/>
      <c r="Q14" s="134"/>
      <c r="R14" s="134"/>
      <c r="S14" s="134"/>
      <c r="T14" s="134"/>
      <c r="U14" s="134"/>
      <c r="V14" s="134"/>
      <c r="W14" s="134"/>
      <c r="X14" s="134"/>
      <c r="Y14" s="134"/>
      <c r="Z14" s="134"/>
      <c r="AA14" s="134"/>
      <c r="AB14" s="134"/>
      <c r="AC14" s="134"/>
      <c r="AD14" s="134"/>
      <c r="AE14" s="134"/>
      <c r="AF14" s="134"/>
      <c r="AG14" s="49"/>
      <c r="AH14" s="49"/>
      <c r="AI14" s="51"/>
      <c r="AJ14" s="49"/>
      <c r="AK14" s="49"/>
      <c r="AL14" s="49"/>
      <c r="AM14" s="50"/>
      <c r="AN14" s="50"/>
      <c r="AO14" s="69"/>
      <c r="AP14" s="68"/>
      <c r="AQ14" s="69"/>
      <c r="AR14" s="69"/>
      <c r="AS14" s="52"/>
      <c r="AT14" s="44"/>
      <c r="AU14" s="44"/>
      <c r="AV14" s="44"/>
      <c r="AW14" s="44"/>
      <c r="AX14" s="44"/>
      <c r="AY14" s="44"/>
      <c r="AZ14" s="44"/>
      <c r="BA14" s="70"/>
      <c r="BB14" s="70"/>
      <c r="BC14" s="70"/>
      <c r="BD14" s="70"/>
      <c r="BE14" s="70"/>
      <c r="BF14" s="70"/>
      <c r="BG14" s="70"/>
      <c r="BH14" s="50"/>
      <c r="BI14" s="50"/>
      <c r="BJ14" s="50"/>
      <c r="BK14" s="50"/>
      <c r="BL14" s="50"/>
      <c r="BM14" s="50"/>
      <c r="BN14" s="50"/>
      <c r="BO14" s="50"/>
      <c r="BP14" s="50"/>
      <c r="BQ14" s="50"/>
      <c r="BR14" s="50"/>
      <c r="BS14" s="50"/>
      <c r="BT14" s="50"/>
      <c r="BU14" s="135"/>
      <c r="BV14" s="135"/>
      <c r="BW14" s="135"/>
      <c r="BX14" s="135"/>
      <c r="BY14" s="50"/>
      <c r="BZ14" s="50"/>
      <c r="CA14" s="50"/>
      <c r="CB14" s="50"/>
      <c r="CC14" s="50"/>
      <c r="CD14" s="50"/>
      <c r="CE14" s="50"/>
      <c r="CF14" s="50"/>
      <c r="CG14" s="50"/>
      <c r="CH14" s="50"/>
      <c r="CI14" s="50"/>
      <c r="CJ14" s="50"/>
      <c r="CK14" s="50"/>
      <c r="CL14" s="50"/>
      <c r="CM14" s="50"/>
      <c r="CN14" s="50"/>
      <c r="CO14" s="50"/>
      <c r="CP14" s="50"/>
      <c r="CQ14" s="50"/>
      <c r="CR14" s="50"/>
      <c r="CS14" s="50"/>
      <c r="CT14" s="50"/>
      <c r="CU14" s="50"/>
      <c r="CV14" s="50"/>
      <c r="CW14" s="50"/>
      <c r="CX14" s="50"/>
      <c r="CY14" s="50"/>
      <c r="CZ14" s="50"/>
      <c r="DA14" s="50"/>
      <c r="DB14" s="50"/>
      <c r="DC14" s="50"/>
      <c r="DD14" s="50"/>
      <c r="DE14" s="50"/>
      <c r="DF14" s="50"/>
      <c r="DG14" s="50"/>
      <c r="DH14" s="50"/>
      <c r="DI14" s="50"/>
      <c r="DJ14" s="50"/>
      <c r="DK14" s="50"/>
      <c r="DL14" s="50"/>
      <c r="DM14" s="50"/>
      <c r="DN14" s="50"/>
      <c r="DO14" s="50"/>
      <c r="DP14" s="50"/>
      <c r="DQ14" s="50"/>
      <c r="DR14" s="50"/>
      <c r="DS14" s="50"/>
      <c r="DT14" s="50"/>
      <c r="DU14" s="53"/>
      <c r="DV14" s="53"/>
      <c r="DW14" s="53"/>
      <c r="DX14" s="53"/>
      <c r="DY14" s="53"/>
      <c r="DZ14" s="53"/>
      <c r="EA14" s="50"/>
      <c r="EB14" s="53"/>
      <c r="EC14" s="50"/>
      <c r="ED14" s="53"/>
      <c r="EE14" s="53"/>
      <c r="EF14" s="50"/>
      <c r="EG14" s="50"/>
      <c r="EH14" s="50"/>
      <c r="EI14" s="50"/>
      <c r="EJ14" s="53"/>
      <c r="EK14" s="53"/>
      <c r="EL14" s="53"/>
      <c r="EM14" s="53"/>
      <c r="EN14" s="53"/>
      <c r="EO14" s="53"/>
      <c r="EP14" s="53"/>
      <c r="EQ14" s="53"/>
      <c r="ER14" s="53"/>
      <c r="ES14" s="53"/>
      <c r="ET14" s="53"/>
      <c r="EU14" s="53"/>
      <c r="EV14" s="53"/>
      <c r="EW14" s="53"/>
      <c r="EX14" s="53"/>
      <c r="EY14" s="53"/>
      <c r="EZ14" s="53"/>
      <c r="FA14" s="53"/>
      <c r="FB14" s="53"/>
      <c r="FC14" s="53"/>
      <c r="FD14" s="53"/>
      <c r="FE14" s="53"/>
      <c r="FF14" s="53"/>
      <c r="FG14" s="53"/>
      <c r="FH14" s="53"/>
      <c r="FI14" s="53"/>
      <c r="FJ14" s="53"/>
      <c r="FK14" s="53"/>
      <c r="FL14" s="53"/>
      <c r="FM14" s="53"/>
      <c r="FN14" s="53"/>
      <c r="FO14" s="53"/>
      <c r="FP14" s="53"/>
      <c r="FQ14" s="53"/>
      <c r="FR14" s="53"/>
      <c r="FS14" s="53"/>
      <c r="FT14" s="53"/>
      <c r="FU14" s="53"/>
      <c r="FV14" s="53"/>
      <c r="FW14" s="53"/>
      <c r="FX14" s="53"/>
      <c r="FY14" s="53"/>
      <c r="FZ14" s="53"/>
      <c r="GA14" s="53"/>
      <c r="GB14" s="53"/>
      <c r="GC14" s="53"/>
      <c r="GD14" s="50"/>
      <c r="GE14" s="50"/>
      <c r="GF14" s="50"/>
      <c r="GG14" s="50"/>
      <c r="GH14" s="50"/>
      <c r="GI14" s="53"/>
      <c r="GJ14" s="50"/>
      <c r="GK14" s="50"/>
      <c r="GL14" s="50"/>
      <c r="GM14" s="50"/>
      <c r="GN14" s="53"/>
      <c r="GO14" s="53"/>
      <c r="GP14" s="53"/>
      <c r="GQ14" s="53"/>
      <c r="GR14" s="50"/>
      <c r="GS14" s="50"/>
      <c r="GT14" s="50"/>
      <c r="GU14" s="50"/>
      <c r="GV14" s="50"/>
      <c r="GW14" s="50"/>
      <c r="GX14" s="50"/>
      <c r="GY14" s="50"/>
      <c r="GZ14" s="50"/>
      <c r="HA14" s="50"/>
      <c r="HB14" s="50"/>
      <c r="HC14" s="50"/>
      <c r="HD14" s="50"/>
      <c r="HE14" s="50"/>
      <c r="HF14" s="50"/>
      <c r="HG14" s="50"/>
      <c r="HH14" s="50"/>
      <c r="HI14" s="50"/>
      <c r="HJ14" s="50"/>
      <c r="HK14" s="54"/>
      <c r="HL14" s="61"/>
      <c r="HM14" s="56"/>
      <c r="HN14" s="71"/>
      <c r="HO14" s="54"/>
      <c r="HP14" s="57"/>
      <c r="HQ14" s="56"/>
      <c r="HR14" s="58"/>
      <c r="HS14" s="58"/>
      <c r="HT14" s="57"/>
      <c r="HU14" s="57"/>
      <c r="HV14" s="57"/>
      <c r="HW14" s="57"/>
      <c r="HX14" s="57"/>
      <c r="HY14" s="57"/>
      <c r="HZ14" s="57"/>
      <c r="IA14" s="57"/>
      <c r="IB14" s="57"/>
      <c r="IC14" s="57"/>
      <c r="ID14" s="57"/>
      <c r="IE14" s="57"/>
      <c r="WTI14" s="137"/>
      <c r="WTJ14" s="137"/>
    </row>
    <row r="15" spans="1:245 16077:16078" s="136" customFormat="1" ht="12.75">
      <c r="A15" s="131"/>
      <c r="B15" s="138" t="s">
        <v>28</v>
      </c>
      <c r="C15" s="39" t="s">
        <v>76</v>
      </c>
      <c r="D15" s="133" t="s">
        <v>51</v>
      </c>
      <c r="E15" s="134">
        <v>2514</v>
      </c>
      <c r="F15" s="134">
        <v>2578</v>
      </c>
      <c r="G15" s="134">
        <v>2597</v>
      </c>
      <c r="H15" s="134">
        <v>2602</v>
      </c>
      <c r="I15" s="134">
        <v>2630</v>
      </c>
      <c r="J15" s="134">
        <v>2789</v>
      </c>
      <c r="K15" s="134">
        <v>2847</v>
      </c>
      <c r="L15" s="134">
        <v>2929</v>
      </c>
      <c r="M15" s="134">
        <v>3025</v>
      </c>
      <c r="N15" s="134">
        <v>3127</v>
      </c>
      <c r="O15" s="134">
        <v>3247</v>
      </c>
      <c r="P15" s="134">
        <v>3397</v>
      </c>
      <c r="Q15" s="134">
        <v>3573.2</v>
      </c>
      <c r="R15" s="134">
        <v>3740</v>
      </c>
      <c r="S15" s="134">
        <v>3842</v>
      </c>
      <c r="T15" s="134">
        <v>3925.2</v>
      </c>
      <c r="U15" s="134">
        <v>4051.2</v>
      </c>
      <c r="V15" s="134">
        <v>4173.6000000000004</v>
      </c>
      <c r="W15" s="134">
        <v>4281.8</v>
      </c>
      <c r="X15" s="134">
        <v>4410.6000000000004</v>
      </c>
      <c r="Y15" s="134">
        <v>4548.8999999999996</v>
      </c>
      <c r="Z15" s="134">
        <v>4672.1000000000004</v>
      </c>
      <c r="AA15" s="134">
        <v>4797.6000000000004</v>
      </c>
      <c r="AB15" s="134">
        <v>4920.1000000000004</v>
      </c>
      <c r="AC15" s="134">
        <v>5046</v>
      </c>
      <c r="AD15" s="134">
        <v>5175.5</v>
      </c>
      <c r="AE15" s="134">
        <v>5273.2</v>
      </c>
      <c r="AF15" s="134">
        <v>5379.7</v>
      </c>
      <c r="AG15" s="49"/>
      <c r="AH15" s="49"/>
      <c r="AI15" s="51"/>
      <c r="AJ15" s="49"/>
      <c r="AK15" s="49"/>
      <c r="AL15" s="49"/>
      <c r="AM15" s="50"/>
      <c r="AN15" s="50"/>
      <c r="AO15" s="68"/>
      <c r="AP15" s="68"/>
      <c r="AQ15" s="69"/>
      <c r="AR15" s="69"/>
      <c r="AS15" s="52"/>
      <c r="AT15" s="44"/>
      <c r="AU15" s="44"/>
      <c r="AV15" s="44"/>
      <c r="AW15" s="44"/>
      <c r="AX15" s="44"/>
      <c r="AY15" s="44"/>
      <c r="AZ15" s="44"/>
      <c r="BA15" s="70"/>
      <c r="BB15" s="70"/>
      <c r="BC15" s="70"/>
      <c r="BD15" s="70"/>
      <c r="BE15" s="70"/>
      <c r="BF15" s="70"/>
      <c r="BG15" s="70"/>
      <c r="BH15" s="50"/>
      <c r="BI15" s="50"/>
      <c r="BJ15" s="50"/>
      <c r="BK15" s="50"/>
      <c r="BL15" s="50"/>
      <c r="BM15" s="50"/>
      <c r="BN15" s="50"/>
      <c r="BO15" s="50"/>
      <c r="BP15" s="50"/>
      <c r="BQ15" s="50"/>
      <c r="BR15" s="50"/>
      <c r="BS15" s="50"/>
      <c r="BT15" s="50"/>
      <c r="BU15" s="135"/>
      <c r="BV15" s="135"/>
      <c r="BW15" s="135"/>
      <c r="BX15" s="135"/>
      <c r="BY15" s="50"/>
      <c r="BZ15" s="50"/>
      <c r="CA15" s="50"/>
      <c r="CB15" s="50"/>
      <c r="CC15" s="50"/>
      <c r="CD15" s="50"/>
      <c r="CE15" s="50"/>
      <c r="CF15" s="50"/>
      <c r="CG15" s="50"/>
      <c r="CH15" s="50"/>
      <c r="CI15" s="50"/>
      <c r="CJ15" s="50"/>
      <c r="CK15" s="50"/>
      <c r="CL15" s="50"/>
      <c r="CM15" s="50"/>
      <c r="CN15" s="50"/>
      <c r="CO15" s="50"/>
      <c r="CP15" s="50"/>
      <c r="CQ15" s="50"/>
      <c r="CR15" s="50"/>
      <c r="CS15" s="50"/>
      <c r="CT15" s="50"/>
      <c r="CU15" s="50"/>
      <c r="CV15" s="50"/>
      <c r="CW15" s="50"/>
      <c r="CX15" s="50"/>
      <c r="CY15" s="50"/>
      <c r="CZ15" s="50"/>
      <c r="DA15" s="50"/>
      <c r="DB15" s="50"/>
      <c r="DC15" s="50"/>
      <c r="DD15" s="50"/>
      <c r="DE15" s="50"/>
      <c r="DF15" s="50"/>
      <c r="DG15" s="50"/>
      <c r="DH15" s="50"/>
      <c r="DI15" s="50"/>
      <c r="DJ15" s="50"/>
      <c r="DK15" s="50"/>
      <c r="DL15" s="50"/>
      <c r="DM15" s="50"/>
      <c r="DN15" s="50"/>
      <c r="DO15" s="50"/>
      <c r="DP15" s="50"/>
      <c r="DQ15" s="50"/>
      <c r="DR15" s="50"/>
      <c r="DS15" s="50"/>
      <c r="DT15" s="50"/>
      <c r="DU15" s="53"/>
      <c r="DV15" s="53"/>
      <c r="DW15" s="53"/>
      <c r="DX15" s="53"/>
      <c r="DY15" s="53"/>
      <c r="DZ15" s="50"/>
      <c r="EA15" s="53"/>
      <c r="EB15" s="53"/>
      <c r="EC15" s="53"/>
      <c r="ED15" s="53"/>
      <c r="EE15" s="53"/>
      <c r="EF15" s="50"/>
      <c r="EG15" s="50"/>
      <c r="EH15" s="50"/>
      <c r="EI15" s="50"/>
      <c r="EJ15" s="53"/>
      <c r="EK15" s="53"/>
      <c r="EL15" s="53"/>
      <c r="EM15" s="53"/>
      <c r="EN15" s="53"/>
      <c r="EO15" s="53"/>
      <c r="EP15" s="53"/>
      <c r="EQ15" s="53"/>
      <c r="ER15" s="53"/>
      <c r="ES15" s="53"/>
      <c r="ET15" s="53"/>
      <c r="EU15" s="53"/>
      <c r="EV15" s="53"/>
      <c r="EW15" s="53"/>
      <c r="EX15" s="53"/>
      <c r="EY15" s="53"/>
      <c r="EZ15" s="53"/>
      <c r="FA15" s="53"/>
      <c r="FB15" s="53"/>
      <c r="FC15" s="53"/>
      <c r="FD15" s="53"/>
      <c r="FE15" s="53"/>
      <c r="FF15" s="53"/>
      <c r="FG15" s="53"/>
      <c r="FH15" s="53"/>
      <c r="FI15" s="53"/>
      <c r="FJ15" s="53"/>
      <c r="FK15" s="53"/>
      <c r="FL15" s="53"/>
      <c r="FM15" s="53"/>
      <c r="FN15" s="53"/>
      <c r="FO15" s="53"/>
      <c r="FP15" s="53"/>
      <c r="FQ15" s="53"/>
      <c r="FR15" s="53"/>
      <c r="FS15" s="53"/>
      <c r="FT15" s="53"/>
      <c r="FU15" s="53"/>
      <c r="FV15" s="53"/>
      <c r="FW15" s="53"/>
      <c r="FX15" s="53"/>
      <c r="FY15" s="53"/>
      <c r="FZ15" s="53"/>
      <c r="GA15" s="53"/>
      <c r="GB15" s="53"/>
      <c r="GC15" s="53"/>
      <c r="GD15" s="50"/>
      <c r="GE15" s="50"/>
      <c r="GF15" s="50"/>
      <c r="GG15" s="50"/>
      <c r="GH15" s="50"/>
      <c r="GI15" s="53"/>
      <c r="GJ15" s="50"/>
      <c r="GK15" s="50"/>
      <c r="GL15" s="50"/>
      <c r="GM15" s="50"/>
      <c r="GN15" s="53"/>
      <c r="GO15" s="53"/>
      <c r="GP15" s="53"/>
      <c r="GQ15" s="53"/>
      <c r="GR15" s="50"/>
      <c r="GS15" s="50"/>
      <c r="GT15" s="50"/>
      <c r="GU15" s="50"/>
      <c r="GV15" s="50"/>
      <c r="GW15" s="50"/>
      <c r="GX15" s="50"/>
      <c r="GY15" s="50"/>
      <c r="GZ15" s="50"/>
      <c r="HA15" s="50"/>
      <c r="HB15" s="50"/>
      <c r="HC15" s="50"/>
      <c r="HD15" s="50"/>
      <c r="HE15" s="50"/>
      <c r="HF15" s="50"/>
      <c r="HG15" s="50"/>
      <c r="HH15" s="50"/>
      <c r="HI15" s="50"/>
      <c r="HJ15" s="50"/>
      <c r="HK15" s="54"/>
      <c r="HL15" s="61"/>
      <c r="HM15" s="56"/>
      <c r="HN15" s="71"/>
      <c r="HO15" s="54"/>
      <c r="HP15" s="57"/>
      <c r="HQ15" s="56"/>
      <c r="HR15" s="58"/>
      <c r="HS15" s="58"/>
      <c r="HT15" s="57"/>
      <c r="HU15" s="57"/>
      <c r="HV15" s="57"/>
      <c r="HW15" s="57"/>
      <c r="HX15" s="57"/>
      <c r="HY15" s="57"/>
      <c r="HZ15" s="57"/>
      <c r="IA15" s="57"/>
      <c r="IB15" s="57"/>
      <c r="IC15" s="57"/>
      <c r="ID15" s="57"/>
      <c r="IE15" s="57"/>
      <c r="WTI15" s="137"/>
      <c r="WTJ15" s="137"/>
    </row>
    <row r="16" spans="1:245 16077:16078" s="136" customFormat="1" ht="12.75">
      <c r="A16" s="131"/>
      <c r="B16" s="138" t="s">
        <v>29</v>
      </c>
      <c r="C16" s="39" t="s">
        <v>77</v>
      </c>
      <c r="D16" s="133" t="s">
        <v>51</v>
      </c>
      <c r="E16" s="134">
        <v>2847</v>
      </c>
      <c r="F16" s="134">
        <v>2928</v>
      </c>
      <c r="G16" s="134">
        <v>2970</v>
      </c>
      <c r="H16" s="134">
        <v>2978</v>
      </c>
      <c r="I16" s="134">
        <v>3004</v>
      </c>
      <c r="J16" s="134">
        <v>2912</v>
      </c>
      <c r="K16" s="134">
        <v>2922</v>
      </c>
      <c r="L16" s="134">
        <v>2947</v>
      </c>
      <c r="M16" s="134">
        <v>2976</v>
      </c>
      <c r="N16" s="134">
        <v>3000</v>
      </c>
      <c r="O16" s="134">
        <v>3003</v>
      </c>
      <c r="P16" s="134">
        <v>2979</v>
      </c>
      <c r="Q16" s="134">
        <v>2933.3</v>
      </c>
      <c r="R16" s="134">
        <v>2900</v>
      </c>
      <c r="S16" s="134">
        <v>2938</v>
      </c>
      <c r="T16" s="134">
        <v>2917</v>
      </c>
      <c r="U16" s="134">
        <v>2914.3</v>
      </c>
      <c r="V16" s="134">
        <v>2923.3</v>
      </c>
      <c r="W16" s="134">
        <v>2969</v>
      </c>
      <c r="X16" s="134">
        <v>3006.8</v>
      </c>
      <c r="Y16" s="134">
        <v>3072.3</v>
      </c>
      <c r="Z16" s="134">
        <v>3135.1</v>
      </c>
      <c r="AA16" s="134">
        <v>3189.8</v>
      </c>
      <c r="AB16" s="134">
        <v>3241</v>
      </c>
      <c r="AC16" s="134">
        <v>3306</v>
      </c>
      <c r="AD16" s="134">
        <v>3375.7</v>
      </c>
      <c r="AE16" s="134">
        <v>3469.6</v>
      </c>
      <c r="AF16" s="134">
        <f>AF13-AF15</f>
        <v>3551.5000000000009</v>
      </c>
      <c r="AG16" s="62"/>
      <c r="AH16" s="62"/>
      <c r="AI16" s="41"/>
      <c r="AJ16" s="62"/>
      <c r="AK16" s="62"/>
      <c r="AL16" s="62"/>
      <c r="AM16" s="40"/>
      <c r="AN16" s="40"/>
      <c r="AO16" s="63"/>
      <c r="AP16" s="63"/>
      <c r="AQ16" s="64"/>
      <c r="AR16" s="64"/>
      <c r="AS16" s="42"/>
      <c r="AT16" s="43"/>
      <c r="AU16" s="43"/>
      <c r="AV16" s="43"/>
      <c r="AW16" s="43"/>
      <c r="AX16" s="43"/>
      <c r="AY16" s="43"/>
      <c r="AZ16" s="43"/>
      <c r="BA16" s="65"/>
      <c r="BB16" s="65"/>
      <c r="BC16" s="65"/>
      <c r="BD16" s="65"/>
      <c r="BE16" s="65"/>
      <c r="BF16" s="65"/>
      <c r="BG16" s="65"/>
      <c r="BH16" s="40"/>
      <c r="BI16" s="40"/>
      <c r="BJ16" s="40"/>
      <c r="BK16" s="40"/>
      <c r="BL16" s="40"/>
      <c r="BM16" s="40"/>
      <c r="BN16" s="40"/>
      <c r="BO16" s="40"/>
      <c r="BP16" s="40"/>
      <c r="BQ16" s="40"/>
      <c r="BR16" s="40"/>
      <c r="BS16" s="139"/>
      <c r="BT16" s="40"/>
      <c r="BU16" s="139"/>
      <c r="BV16" s="139"/>
      <c r="BW16" s="139"/>
      <c r="BX16" s="139"/>
      <c r="BY16" s="40"/>
      <c r="BZ16" s="40"/>
      <c r="CA16" s="40"/>
      <c r="CB16" s="40"/>
      <c r="CC16" s="40"/>
      <c r="CD16" s="40"/>
      <c r="CE16" s="40"/>
      <c r="CF16" s="40"/>
      <c r="CG16" s="40"/>
      <c r="CH16" s="40"/>
      <c r="CI16" s="40"/>
      <c r="CJ16" s="40"/>
      <c r="CK16" s="40"/>
      <c r="CL16" s="40"/>
      <c r="CM16" s="40"/>
      <c r="CN16" s="40"/>
      <c r="CO16" s="40"/>
      <c r="CP16" s="40"/>
      <c r="CQ16" s="40"/>
      <c r="CR16" s="40"/>
      <c r="CS16" s="40"/>
      <c r="CT16" s="40"/>
      <c r="CU16" s="40"/>
      <c r="CV16" s="40"/>
      <c r="CW16" s="40"/>
      <c r="CX16" s="40"/>
      <c r="CY16" s="40"/>
      <c r="CZ16" s="40"/>
      <c r="DA16" s="40"/>
      <c r="DB16" s="40"/>
      <c r="DC16" s="40"/>
      <c r="DD16" s="40"/>
      <c r="DE16" s="40"/>
      <c r="DF16" s="40"/>
      <c r="DG16" s="40"/>
      <c r="DH16" s="40"/>
      <c r="DI16" s="40"/>
      <c r="DJ16" s="40"/>
      <c r="DK16" s="40"/>
      <c r="DL16" s="40"/>
      <c r="DM16" s="40"/>
      <c r="DN16" s="140"/>
      <c r="DO16" s="140"/>
      <c r="DP16" s="140"/>
      <c r="DQ16" s="140"/>
      <c r="DR16" s="140"/>
      <c r="DS16" s="140"/>
      <c r="DT16" s="140"/>
      <c r="DU16" s="45"/>
      <c r="DV16" s="45"/>
      <c r="DW16" s="45"/>
      <c r="DX16" s="45"/>
      <c r="DY16" s="45"/>
      <c r="DZ16" s="45"/>
      <c r="EA16" s="45"/>
      <c r="EB16" s="45"/>
      <c r="EC16" s="45"/>
      <c r="ED16" s="45"/>
      <c r="EE16" s="45"/>
      <c r="EF16" s="140"/>
      <c r="EG16" s="140"/>
      <c r="EH16" s="140"/>
      <c r="EI16" s="140"/>
      <c r="EJ16" s="45"/>
      <c r="EK16" s="45"/>
      <c r="EL16" s="45"/>
      <c r="EM16" s="45"/>
      <c r="EN16" s="45"/>
      <c r="EO16" s="45"/>
      <c r="EP16" s="45"/>
      <c r="EQ16" s="45"/>
      <c r="ER16" s="45"/>
      <c r="ES16" s="45"/>
      <c r="ET16" s="45"/>
      <c r="EU16" s="45"/>
      <c r="EV16" s="45"/>
      <c r="EW16" s="45"/>
      <c r="EX16" s="45"/>
      <c r="EY16" s="45"/>
      <c r="EZ16" s="45"/>
      <c r="FA16" s="45"/>
      <c r="FB16" s="45"/>
      <c r="FC16" s="45"/>
      <c r="FD16" s="45"/>
      <c r="FE16" s="45"/>
      <c r="FF16" s="45"/>
      <c r="FG16" s="45"/>
      <c r="FH16" s="45"/>
      <c r="FI16" s="45"/>
      <c r="FJ16" s="45"/>
      <c r="FK16" s="45"/>
      <c r="FL16" s="45"/>
      <c r="FM16" s="45"/>
      <c r="FN16" s="45"/>
      <c r="FO16" s="45"/>
      <c r="FP16" s="45"/>
      <c r="FQ16" s="45"/>
      <c r="FR16" s="45"/>
      <c r="FS16" s="45"/>
      <c r="FT16" s="45"/>
      <c r="FU16" s="45"/>
      <c r="FV16" s="45"/>
      <c r="FW16" s="45"/>
      <c r="FX16" s="45"/>
      <c r="FY16" s="45"/>
      <c r="FZ16" s="45"/>
      <c r="GA16" s="45"/>
      <c r="GB16" s="45"/>
      <c r="GC16" s="45"/>
      <c r="GD16" s="40"/>
      <c r="GE16" s="40"/>
      <c r="GF16" s="40"/>
      <c r="GG16" s="40"/>
      <c r="GH16" s="40"/>
      <c r="GI16" s="45"/>
      <c r="GJ16" s="40"/>
      <c r="GK16" s="40"/>
      <c r="GL16" s="40"/>
      <c r="GM16" s="40"/>
      <c r="GN16" s="45"/>
      <c r="GO16" s="45"/>
      <c r="GP16" s="45"/>
      <c r="GQ16" s="45"/>
      <c r="GR16" s="40"/>
      <c r="GS16" s="40"/>
      <c r="GT16" s="40"/>
      <c r="GU16" s="40"/>
      <c r="GV16" s="40"/>
      <c r="GW16" s="40"/>
      <c r="GX16" s="40"/>
      <c r="GY16" s="40"/>
      <c r="GZ16" s="40"/>
      <c r="HA16" s="40"/>
      <c r="HB16" s="40"/>
      <c r="HC16" s="40"/>
      <c r="HD16" s="40"/>
      <c r="HE16" s="40"/>
      <c r="HF16" s="40"/>
      <c r="HG16" s="40"/>
      <c r="HH16" s="40"/>
      <c r="HI16" s="40"/>
      <c r="HJ16" s="40"/>
      <c r="HK16" s="46"/>
      <c r="HL16" s="66"/>
      <c r="HM16" s="47"/>
      <c r="HN16" s="67"/>
      <c r="HO16" s="46"/>
      <c r="HP16" s="60"/>
      <c r="HQ16" s="47"/>
      <c r="HR16" s="48"/>
      <c r="HS16" s="48"/>
      <c r="HT16" s="60"/>
      <c r="HU16" s="60"/>
      <c r="HV16" s="60"/>
      <c r="HW16" s="60"/>
      <c r="HX16" s="60"/>
      <c r="HY16" s="60"/>
      <c r="HZ16" s="60"/>
      <c r="IA16" s="60"/>
      <c r="IB16" s="60"/>
      <c r="IC16" s="60"/>
      <c r="ID16" s="60"/>
      <c r="IE16" s="60"/>
      <c r="WTI16" s="137"/>
      <c r="WTJ16" s="137"/>
    </row>
    <row r="17" spans="1:239 16077:16078" s="136" customFormat="1" ht="12.75">
      <c r="A17" s="131"/>
      <c r="B17" s="138" t="s">
        <v>30</v>
      </c>
      <c r="C17" s="39" t="s">
        <v>78</v>
      </c>
      <c r="D17" s="133" t="s">
        <v>51</v>
      </c>
      <c r="E17" s="134">
        <v>1677</v>
      </c>
      <c r="F17" s="134">
        <v>1698</v>
      </c>
      <c r="G17" s="134">
        <v>1653</v>
      </c>
      <c r="H17" s="134">
        <v>1614</v>
      </c>
      <c r="I17" s="134">
        <v>1582</v>
      </c>
      <c r="J17" s="134">
        <v>1564</v>
      </c>
      <c r="K17" s="134">
        <v>1548</v>
      </c>
      <c r="L17" s="134">
        <v>1566</v>
      </c>
      <c r="M17" s="134">
        <v>1594</v>
      </c>
      <c r="N17" s="134">
        <v>1625</v>
      </c>
      <c r="O17" s="134">
        <v>1671</v>
      </c>
      <c r="P17" s="134">
        <v>1695</v>
      </c>
      <c r="Q17" s="134">
        <v>1722</v>
      </c>
      <c r="R17" s="134">
        <v>1753</v>
      </c>
      <c r="S17" s="134">
        <v>1780</v>
      </c>
      <c r="T17" s="134">
        <v>1810</v>
      </c>
      <c r="U17" s="134">
        <v>1838.3</v>
      </c>
      <c r="V17" s="134">
        <v>1869.8</v>
      </c>
      <c r="W17" s="134">
        <v>1914.6</v>
      </c>
      <c r="X17" s="134">
        <v>1973.5</v>
      </c>
      <c r="Y17" s="134">
        <v>2020.5</v>
      </c>
      <c r="Z17" s="134">
        <v>2064.8000000000002</v>
      </c>
      <c r="AA17" s="134">
        <v>2106.5</v>
      </c>
      <c r="AB17" s="134">
        <v>2170.9</v>
      </c>
      <c r="AC17" s="134">
        <v>2216</v>
      </c>
      <c r="AD17" s="134">
        <v>2260.3000000000002</v>
      </c>
      <c r="AE17" s="134">
        <v>2300.5</v>
      </c>
      <c r="AF17" s="134">
        <v>2354.1999999999998</v>
      </c>
      <c r="AG17" s="49"/>
      <c r="AH17" s="49"/>
      <c r="AI17" s="51"/>
      <c r="AJ17" s="49"/>
      <c r="AK17" s="49"/>
      <c r="AL17" s="49"/>
      <c r="AM17" s="50"/>
      <c r="AN17" s="50"/>
      <c r="AO17" s="68"/>
      <c r="AP17" s="68"/>
      <c r="AQ17" s="69"/>
      <c r="AR17" s="69"/>
      <c r="AS17" s="52"/>
      <c r="AT17" s="44"/>
      <c r="AU17" s="44"/>
      <c r="AV17" s="44"/>
      <c r="AW17" s="44"/>
      <c r="AX17" s="44"/>
      <c r="AY17" s="44"/>
      <c r="AZ17" s="44"/>
      <c r="BA17" s="70"/>
      <c r="BB17" s="70"/>
      <c r="BC17" s="70"/>
      <c r="BD17" s="70"/>
      <c r="BE17" s="70"/>
      <c r="BF17" s="70"/>
      <c r="BG17" s="70"/>
      <c r="BH17" s="50"/>
      <c r="BI17" s="50"/>
      <c r="BJ17" s="50"/>
      <c r="BK17" s="50"/>
      <c r="BL17" s="50"/>
      <c r="BM17" s="50"/>
      <c r="BN17" s="50"/>
      <c r="BO17" s="50"/>
      <c r="BP17" s="50"/>
      <c r="BQ17" s="50"/>
      <c r="BR17" s="50"/>
      <c r="BS17" s="135"/>
      <c r="BT17" s="50"/>
      <c r="BU17" s="135"/>
      <c r="BV17" s="135"/>
      <c r="BW17" s="135"/>
      <c r="BX17" s="135"/>
      <c r="BY17" s="50"/>
      <c r="BZ17" s="50"/>
      <c r="CA17" s="50"/>
      <c r="CB17" s="50"/>
      <c r="CC17" s="50"/>
      <c r="CD17" s="50"/>
      <c r="CE17" s="50"/>
      <c r="CF17" s="50"/>
      <c r="CG17" s="50"/>
      <c r="CH17" s="50"/>
      <c r="CI17" s="50"/>
      <c r="CJ17" s="50"/>
      <c r="CK17" s="50"/>
      <c r="CL17" s="50"/>
      <c r="CM17" s="50"/>
      <c r="CN17" s="50"/>
      <c r="CO17" s="50"/>
      <c r="CP17" s="50"/>
      <c r="CQ17" s="50"/>
      <c r="CR17" s="50"/>
      <c r="CS17" s="50"/>
      <c r="CT17" s="50"/>
      <c r="CU17" s="50"/>
      <c r="CV17" s="50"/>
      <c r="CW17" s="50"/>
      <c r="CX17" s="50"/>
      <c r="CY17" s="50"/>
      <c r="CZ17" s="50"/>
      <c r="DA17" s="50"/>
      <c r="DB17" s="50"/>
      <c r="DC17" s="50"/>
      <c r="DD17" s="50"/>
      <c r="DE17" s="50"/>
      <c r="DF17" s="50"/>
      <c r="DG17" s="50"/>
      <c r="DH17" s="50"/>
      <c r="DI17" s="50"/>
      <c r="DJ17" s="50"/>
      <c r="DK17" s="50"/>
      <c r="DL17" s="50"/>
      <c r="DM17" s="50"/>
      <c r="DN17" s="50"/>
      <c r="DO17" s="50"/>
      <c r="DP17" s="50"/>
      <c r="DQ17" s="50"/>
      <c r="DR17" s="50"/>
      <c r="DS17" s="50"/>
      <c r="DT17" s="50"/>
      <c r="DU17" s="53"/>
      <c r="DV17" s="53"/>
      <c r="DW17" s="50"/>
      <c r="DX17" s="53"/>
      <c r="DY17" s="53"/>
      <c r="DZ17" s="50"/>
      <c r="EA17" s="50"/>
      <c r="EB17" s="53"/>
      <c r="EC17" s="53"/>
      <c r="ED17" s="50"/>
      <c r="EE17" s="53"/>
      <c r="EF17" s="50"/>
      <c r="EG17" s="50"/>
      <c r="EH17" s="50"/>
      <c r="EI17" s="50"/>
      <c r="EJ17" s="53"/>
      <c r="EK17" s="53"/>
      <c r="EL17" s="53"/>
      <c r="EM17" s="53"/>
      <c r="EN17" s="53"/>
      <c r="EO17" s="53"/>
      <c r="EP17" s="53"/>
      <c r="EQ17" s="53"/>
      <c r="ER17" s="53"/>
      <c r="ES17" s="53"/>
      <c r="ET17" s="53"/>
      <c r="EU17" s="53"/>
      <c r="EV17" s="53"/>
      <c r="EW17" s="53"/>
      <c r="EX17" s="53"/>
      <c r="EY17" s="53"/>
      <c r="EZ17" s="53"/>
      <c r="FA17" s="53"/>
      <c r="FB17" s="53"/>
      <c r="FC17" s="53"/>
      <c r="FD17" s="53"/>
      <c r="FE17" s="53"/>
      <c r="FF17" s="53"/>
      <c r="FG17" s="53"/>
      <c r="FH17" s="53"/>
      <c r="FI17" s="53"/>
      <c r="FJ17" s="53"/>
      <c r="FK17" s="53"/>
      <c r="FL17" s="53"/>
      <c r="FM17" s="53"/>
      <c r="FN17" s="53"/>
      <c r="FO17" s="53"/>
      <c r="FP17" s="53"/>
      <c r="FQ17" s="53"/>
      <c r="FR17" s="53"/>
      <c r="FS17" s="53"/>
      <c r="FT17" s="53"/>
      <c r="FU17" s="53"/>
      <c r="FV17" s="53"/>
      <c r="FW17" s="53"/>
      <c r="FX17" s="53"/>
      <c r="FY17" s="53"/>
      <c r="FZ17" s="53"/>
      <c r="GA17" s="53"/>
      <c r="GB17" s="53"/>
      <c r="GC17" s="53"/>
      <c r="GD17" s="50"/>
      <c r="GE17" s="50"/>
      <c r="GF17" s="50"/>
      <c r="GG17" s="50"/>
      <c r="GH17" s="50"/>
      <c r="GI17" s="53"/>
      <c r="GJ17" s="50"/>
      <c r="GK17" s="50"/>
      <c r="GL17" s="50"/>
      <c r="GM17" s="50"/>
      <c r="GN17" s="53"/>
      <c r="GO17" s="53"/>
      <c r="GP17" s="53"/>
      <c r="GQ17" s="53"/>
      <c r="GR17" s="50"/>
      <c r="GS17" s="50"/>
      <c r="GT17" s="50"/>
      <c r="GU17" s="50"/>
      <c r="GV17" s="50"/>
      <c r="GW17" s="50"/>
      <c r="GX17" s="50"/>
      <c r="GY17" s="50"/>
      <c r="GZ17" s="50"/>
      <c r="HA17" s="50"/>
      <c r="HB17" s="50"/>
      <c r="HC17" s="50"/>
      <c r="HD17" s="50"/>
      <c r="HE17" s="50"/>
      <c r="HF17" s="50"/>
      <c r="HG17" s="50"/>
      <c r="HH17" s="50"/>
      <c r="HI17" s="50"/>
      <c r="HJ17" s="50"/>
      <c r="HK17" s="57"/>
      <c r="HL17" s="61"/>
      <c r="HM17" s="56"/>
      <c r="HN17" s="71"/>
      <c r="HO17" s="57"/>
      <c r="HP17" s="57"/>
      <c r="HQ17" s="56"/>
      <c r="HR17" s="58"/>
      <c r="HS17" s="58"/>
      <c r="HT17" s="57"/>
      <c r="HU17" s="57"/>
      <c r="HV17" s="57"/>
      <c r="HW17" s="57"/>
      <c r="HX17" s="57"/>
      <c r="HY17" s="57"/>
      <c r="HZ17" s="57"/>
      <c r="IA17" s="57"/>
      <c r="IB17" s="57"/>
      <c r="IC17" s="57"/>
      <c r="ID17" s="57"/>
      <c r="IE17" s="57"/>
      <c r="WTI17" s="137"/>
      <c r="WTJ17" s="137"/>
    </row>
    <row r="18" spans="1:239 16077:16078" s="136" customFormat="1" ht="12.75">
      <c r="A18" s="131"/>
      <c r="B18" s="138" t="s">
        <v>31</v>
      </c>
      <c r="C18" s="39" t="s">
        <v>79</v>
      </c>
      <c r="D18" s="133" t="s">
        <v>51</v>
      </c>
      <c r="E18" s="134">
        <v>3684</v>
      </c>
      <c r="F18" s="134">
        <v>3808</v>
      </c>
      <c r="G18" s="134">
        <v>3914</v>
      </c>
      <c r="H18" s="134">
        <v>3966</v>
      </c>
      <c r="I18" s="134">
        <v>4051</v>
      </c>
      <c r="J18" s="134">
        <v>4137</v>
      </c>
      <c r="K18" s="134">
        <v>4221</v>
      </c>
      <c r="L18" s="134">
        <v>4310</v>
      </c>
      <c r="M18" s="134">
        <v>4407</v>
      </c>
      <c r="N18" s="134">
        <v>4502</v>
      </c>
      <c r="O18" s="134">
        <v>4594</v>
      </c>
      <c r="P18" s="134">
        <v>4676</v>
      </c>
      <c r="Q18" s="134">
        <v>4765</v>
      </c>
      <c r="R18" s="134">
        <v>4846</v>
      </c>
      <c r="S18" s="134">
        <v>4939</v>
      </c>
      <c r="T18" s="134">
        <f t="shared" ref="T18:AA18" si="0">T12-T17</f>
        <v>-1810</v>
      </c>
      <c r="U18" s="134">
        <f t="shared" si="0"/>
        <v>-1838.3</v>
      </c>
      <c r="V18" s="134">
        <f t="shared" si="0"/>
        <v>-1869.8</v>
      </c>
      <c r="W18" s="134">
        <f t="shared" si="0"/>
        <v>-1914.6</v>
      </c>
      <c r="X18" s="134">
        <f t="shared" si="0"/>
        <v>-1973.5</v>
      </c>
      <c r="Y18" s="134">
        <f t="shared" si="0"/>
        <v>-2020.5</v>
      </c>
      <c r="Z18" s="134">
        <f t="shared" si="0"/>
        <v>-2064.8000000000002</v>
      </c>
      <c r="AA18" s="134">
        <f t="shared" si="0"/>
        <v>-2106.5</v>
      </c>
      <c r="AB18" s="134">
        <v>5990.2</v>
      </c>
      <c r="AC18" s="134">
        <v>6137</v>
      </c>
      <c r="AD18" s="134">
        <v>6290.9</v>
      </c>
      <c r="AE18" s="134">
        <v>6442.3</v>
      </c>
      <c r="AF18" s="134">
        <f>AF13-AF17</f>
        <v>6577.0000000000009</v>
      </c>
      <c r="AG18" s="49"/>
      <c r="AH18" s="49"/>
      <c r="AI18" s="51"/>
      <c r="AJ18" s="49"/>
      <c r="AK18" s="49"/>
      <c r="AL18" s="49"/>
      <c r="AM18" s="50"/>
      <c r="AN18" s="50"/>
      <c r="AO18" s="68"/>
      <c r="AP18" s="68"/>
      <c r="AQ18" s="69"/>
      <c r="AR18" s="69"/>
      <c r="AS18" s="52"/>
      <c r="AT18" s="44"/>
      <c r="AU18" s="44"/>
      <c r="AV18" s="44"/>
      <c r="AW18" s="44"/>
      <c r="AX18" s="44"/>
      <c r="AY18" s="44"/>
      <c r="AZ18" s="44"/>
      <c r="BA18" s="70"/>
      <c r="BB18" s="70"/>
      <c r="BC18" s="70"/>
      <c r="BD18" s="70"/>
      <c r="BE18" s="70"/>
      <c r="BF18" s="70"/>
      <c r="BG18" s="70"/>
      <c r="BH18" s="50"/>
      <c r="BI18" s="50"/>
      <c r="BJ18" s="50"/>
      <c r="BK18" s="50"/>
      <c r="BL18" s="50"/>
      <c r="BM18" s="50"/>
      <c r="BN18" s="50"/>
      <c r="BO18" s="50"/>
      <c r="BP18" s="50"/>
      <c r="BQ18" s="50"/>
      <c r="BR18" s="50"/>
      <c r="BS18" s="135"/>
      <c r="BT18" s="50"/>
      <c r="BU18" s="135"/>
      <c r="BV18" s="135"/>
      <c r="BW18" s="135"/>
      <c r="BX18" s="135"/>
      <c r="BY18" s="50"/>
      <c r="BZ18" s="50"/>
      <c r="CA18" s="50"/>
      <c r="CB18" s="50"/>
      <c r="CC18" s="50"/>
      <c r="CD18" s="50"/>
      <c r="CE18" s="50"/>
      <c r="CF18" s="50"/>
      <c r="CG18" s="50"/>
      <c r="CH18" s="50"/>
      <c r="CI18" s="50"/>
      <c r="CJ18" s="50"/>
      <c r="CK18" s="50"/>
      <c r="CL18" s="50"/>
      <c r="CM18" s="50"/>
      <c r="CN18" s="50"/>
      <c r="CO18" s="50"/>
      <c r="CP18" s="50"/>
      <c r="CQ18" s="50"/>
      <c r="CR18" s="50"/>
      <c r="CS18" s="50"/>
      <c r="CT18" s="50"/>
      <c r="CU18" s="50"/>
      <c r="CV18" s="50"/>
      <c r="CW18" s="50"/>
      <c r="CX18" s="50"/>
      <c r="CY18" s="50"/>
      <c r="CZ18" s="50"/>
      <c r="DA18" s="50"/>
      <c r="DB18" s="50"/>
      <c r="DC18" s="50"/>
      <c r="DD18" s="50"/>
      <c r="DE18" s="50"/>
      <c r="DF18" s="50"/>
      <c r="DG18" s="50"/>
      <c r="DH18" s="50"/>
      <c r="DI18" s="50"/>
      <c r="DJ18" s="50"/>
      <c r="DK18" s="50"/>
      <c r="DL18" s="50"/>
      <c r="DM18" s="50"/>
      <c r="DN18" s="50"/>
      <c r="DO18" s="50"/>
      <c r="DP18" s="50"/>
      <c r="DQ18" s="50"/>
      <c r="DR18" s="50"/>
      <c r="DS18" s="50"/>
      <c r="DT18" s="50"/>
      <c r="DU18" s="50"/>
      <c r="DV18" s="50"/>
      <c r="DW18" s="50"/>
      <c r="DX18" s="50"/>
      <c r="DY18" s="50"/>
      <c r="DZ18" s="50"/>
      <c r="EA18" s="50"/>
      <c r="EB18" s="50"/>
      <c r="EC18" s="50"/>
      <c r="ED18" s="50"/>
      <c r="EE18" s="50"/>
      <c r="EF18" s="50"/>
      <c r="EG18" s="50"/>
      <c r="EH18" s="50"/>
      <c r="EI18" s="50"/>
      <c r="EJ18" s="53"/>
      <c r="EK18" s="53"/>
      <c r="EL18" s="53"/>
      <c r="EM18" s="53"/>
      <c r="EN18" s="53"/>
      <c r="EO18" s="53"/>
      <c r="EP18" s="53"/>
      <c r="EQ18" s="53"/>
      <c r="ER18" s="53"/>
      <c r="ES18" s="53"/>
      <c r="ET18" s="53"/>
      <c r="EU18" s="53"/>
      <c r="EV18" s="53"/>
      <c r="EW18" s="53"/>
      <c r="EX18" s="53"/>
      <c r="EY18" s="53"/>
      <c r="EZ18" s="53"/>
      <c r="FA18" s="53"/>
      <c r="FB18" s="53"/>
      <c r="FC18" s="53"/>
      <c r="FD18" s="53"/>
      <c r="FE18" s="53"/>
      <c r="FF18" s="53"/>
      <c r="FG18" s="53"/>
      <c r="FH18" s="53"/>
      <c r="FI18" s="53"/>
      <c r="FJ18" s="53"/>
      <c r="FK18" s="53"/>
      <c r="FL18" s="53"/>
      <c r="FM18" s="53"/>
      <c r="FN18" s="53"/>
      <c r="FO18" s="53"/>
      <c r="FP18" s="53"/>
      <c r="FQ18" s="53"/>
      <c r="FR18" s="53"/>
      <c r="FS18" s="53"/>
      <c r="FT18" s="53"/>
      <c r="FU18" s="53"/>
      <c r="FV18" s="53"/>
      <c r="FW18" s="53"/>
      <c r="FX18" s="53"/>
      <c r="FY18" s="53"/>
      <c r="FZ18" s="53"/>
      <c r="GA18" s="53"/>
      <c r="GB18" s="53"/>
      <c r="GC18" s="53"/>
      <c r="GD18" s="50"/>
      <c r="GE18" s="50"/>
      <c r="GF18" s="50"/>
      <c r="GG18" s="50"/>
      <c r="GH18" s="50"/>
      <c r="GI18" s="53"/>
      <c r="GJ18" s="50"/>
      <c r="GK18" s="50"/>
      <c r="GL18" s="50"/>
      <c r="GM18" s="50"/>
      <c r="GN18" s="53"/>
      <c r="GO18" s="53"/>
      <c r="GP18" s="50"/>
      <c r="GQ18" s="50"/>
      <c r="GR18" s="50"/>
      <c r="GS18" s="50"/>
      <c r="GT18" s="50"/>
      <c r="GU18" s="50"/>
      <c r="GV18" s="50"/>
      <c r="GW18" s="50"/>
      <c r="GX18" s="50"/>
      <c r="GY18" s="50"/>
      <c r="GZ18" s="50"/>
      <c r="HA18" s="50"/>
      <c r="HB18" s="50"/>
      <c r="HC18" s="50"/>
      <c r="HD18" s="50"/>
      <c r="HE18" s="50"/>
      <c r="HF18" s="50"/>
      <c r="HG18" s="50"/>
      <c r="HH18" s="50"/>
      <c r="HI18" s="50"/>
      <c r="HJ18" s="50"/>
      <c r="HK18" s="57"/>
      <c r="HL18" s="61"/>
      <c r="HM18" s="56"/>
      <c r="HN18" s="71"/>
      <c r="HO18" s="57"/>
      <c r="HP18" s="57"/>
      <c r="HQ18" s="56"/>
      <c r="HR18" s="58"/>
      <c r="HS18" s="58"/>
      <c r="HT18" s="57"/>
      <c r="HU18" s="57"/>
      <c r="HV18" s="57"/>
      <c r="HW18" s="57"/>
      <c r="HX18" s="57"/>
      <c r="HY18" s="57"/>
      <c r="HZ18" s="57"/>
      <c r="IA18" s="57"/>
      <c r="IB18" s="57"/>
      <c r="IC18" s="57"/>
      <c r="ID18" s="57"/>
      <c r="IE18" s="57"/>
      <c r="WTI18" s="137"/>
      <c r="WTJ18" s="137"/>
    </row>
    <row r="19" spans="1:239 16077:16078" s="136" customFormat="1" ht="12.75">
      <c r="A19" s="131"/>
      <c r="B19" s="132" t="s">
        <v>32</v>
      </c>
      <c r="C19" s="39" t="s">
        <v>46</v>
      </c>
      <c r="D19" s="133" t="s">
        <v>71</v>
      </c>
      <c r="E19" s="134">
        <f t="shared" ref="E19:AE19" si="1">E24/E13*100</f>
        <v>36.168625256482002</v>
      </c>
      <c r="F19" s="134">
        <f t="shared" si="1"/>
        <v>35.797312023247372</v>
      </c>
      <c r="G19" s="134">
        <f t="shared" si="1"/>
        <v>34.29135979881444</v>
      </c>
      <c r="H19" s="134">
        <f t="shared" si="1"/>
        <v>33.243727598566309</v>
      </c>
      <c r="I19" s="134">
        <f t="shared" si="1"/>
        <v>32.925097621583241</v>
      </c>
      <c r="J19" s="134">
        <f t="shared" si="1"/>
        <v>32.503069636905806</v>
      </c>
      <c r="K19" s="134">
        <f t="shared" si="1"/>
        <v>30.005200208008318</v>
      </c>
      <c r="L19" s="134">
        <f t="shared" si="1"/>
        <v>30.479918311776721</v>
      </c>
      <c r="M19" s="134">
        <f t="shared" si="1"/>
        <v>29.928345275787372</v>
      </c>
      <c r="N19" s="134">
        <f t="shared" si="1"/>
        <v>28.349926554594418</v>
      </c>
      <c r="O19" s="134">
        <f t="shared" si="1"/>
        <v>27.853152434158019</v>
      </c>
      <c r="P19" s="134">
        <f t="shared" si="1"/>
        <v>28.712715855573002</v>
      </c>
      <c r="Q19" s="134">
        <f t="shared" si="1"/>
        <v>28.626483736704177</v>
      </c>
      <c r="R19" s="134">
        <f t="shared" si="1"/>
        <v>28.564934080921351</v>
      </c>
      <c r="S19" s="134">
        <f t="shared" si="1"/>
        <v>31.105819318350946</v>
      </c>
      <c r="T19" s="134">
        <f t="shared" si="1"/>
        <v>30.867264914793491</v>
      </c>
      <c r="U19" s="134">
        <f t="shared" si="1"/>
        <v>30.679778910343835</v>
      </c>
      <c r="V19" s="134">
        <f t="shared" si="1"/>
        <v>30.29491749918979</v>
      </c>
      <c r="W19" s="134">
        <f t="shared" si="1"/>
        <v>29.90014894908148</v>
      </c>
      <c r="X19" s="134">
        <f t="shared" si="1"/>
        <v>29.916143122927174</v>
      </c>
      <c r="Y19" s="134">
        <f t="shared" si="1"/>
        <v>29.299847792998477</v>
      </c>
      <c r="Z19" s="134">
        <f t="shared" si="1"/>
        <v>28.806742494108001</v>
      </c>
      <c r="AA19" s="134">
        <f t="shared" si="1"/>
        <v>28.682675213461202</v>
      </c>
      <c r="AB19" s="134">
        <f t="shared" si="1"/>
        <v>28.268248152822533</v>
      </c>
      <c r="AC19" s="134">
        <f t="shared" si="1"/>
        <v>27.837643678160916</v>
      </c>
      <c r="AD19" s="134">
        <f t="shared" si="1"/>
        <v>27.832351015062212</v>
      </c>
      <c r="AE19" s="134">
        <f t="shared" si="1"/>
        <v>27.27959006268015</v>
      </c>
      <c r="AF19" s="134">
        <f>AF22/AF15*100</f>
        <v>45.727456921389667</v>
      </c>
      <c r="AG19" s="49"/>
      <c r="AH19" s="49"/>
      <c r="AI19" s="51"/>
      <c r="AJ19" s="49"/>
      <c r="AK19" s="49"/>
      <c r="AL19" s="49"/>
      <c r="AM19" s="50"/>
      <c r="AN19" s="50"/>
      <c r="AO19" s="68"/>
      <c r="AP19" s="68"/>
      <c r="AQ19" s="69"/>
      <c r="AR19" s="69"/>
      <c r="AS19" s="52"/>
      <c r="AT19" s="44"/>
      <c r="AU19" s="44"/>
      <c r="AV19" s="44"/>
      <c r="AW19" s="44"/>
      <c r="AX19" s="44"/>
      <c r="AY19" s="44"/>
      <c r="AZ19" s="44"/>
      <c r="BA19" s="70"/>
      <c r="BB19" s="70"/>
      <c r="BC19" s="70"/>
      <c r="BD19" s="70"/>
      <c r="BE19" s="70"/>
      <c r="BF19" s="70"/>
      <c r="BG19" s="70"/>
      <c r="BH19" s="50"/>
      <c r="BI19" s="50"/>
      <c r="BJ19" s="50"/>
      <c r="BK19" s="50"/>
      <c r="BL19" s="50"/>
      <c r="BM19" s="50"/>
      <c r="BN19" s="50"/>
      <c r="BO19" s="50"/>
      <c r="BP19" s="50"/>
      <c r="BQ19" s="50"/>
      <c r="BR19" s="50"/>
      <c r="BS19" s="135"/>
      <c r="BT19" s="50"/>
      <c r="BU19" s="135"/>
      <c r="BV19" s="135"/>
      <c r="BW19" s="135"/>
      <c r="BX19" s="135"/>
      <c r="BY19" s="50"/>
      <c r="BZ19" s="50"/>
      <c r="CA19" s="50"/>
      <c r="CB19" s="50"/>
      <c r="CC19" s="50"/>
      <c r="CD19" s="50"/>
      <c r="CE19" s="50"/>
      <c r="CF19" s="50"/>
      <c r="CG19" s="50"/>
      <c r="CH19" s="50"/>
      <c r="CI19" s="50"/>
      <c r="CJ19" s="50"/>
      <c r="CK19" s="50"/>
      <c r="CL19" s="50"/>
      <c r="CM19" s="50"/>
      <c r="CN19" s="50"/>
      <c r="CO19" s="50"/>
      <c r="CP19" s="50"/>
      <c r="CQ19" s="50"/>
      <c r="CR19" s="50"/>
      <c r="CS19" s="50"/>
      <c r="CT19" s="50"/>
      <c r="CU19" s="50"/>
      <c r="CV19" s="50"/>
      <c r="CW19" s="50"/>
      <c r="CX19" s="50"/>
      <c r="CY19" s="50"/>
      <c r="CZ19" s="50"/>
      <c r="DA19" s="50"/>
      <c r="DB19" s="50"/>
      <c r="DC19" s="50"/>
      <c r="DD19" s="50"/>
      <c r="DE19" s="50"/>
      <c r="DF19" s="50"/>
      <c r="DG19" s="50"/>
      <c r="DH19" s="50"/>
      <c r="DI19" s="50"/>
      <c r="DJ19" s="50"/>
      <c r="DK19" s="50"/>
      <c r="DL19" s="50"/>
      <c r="DM19" s="50"/>
      <c r="DN19" s="50"/>
      <c r="DO19" s="50"/>
      <c r="DP19" s="50"/>
      <c r="DQ19" s="50"/>
      <c r="DR19" s="50"/>
      <c r="DS19" s="50"/>
      <c r="DT19" s="50"/>
      <c r="DU19" s="53"/>
      <c r="DV19" s="53"/>
      <c r="DW19" s="53"/>
      <c r="DX19" s="53"/>
      <c r="DY19" s="53"/>
      <c r="DZ19" s="53"/>
      <c r="EA19" s="53"/>
      <c r="EB19" s="53"/>
      <c r="EC19" s="53"/>
      <c r="ED19" s="53"/>
      <c r="EE19" s="53"/>
      <c r="EF19" s="50"/>
      <c r="EG19" s="50"/>
      <c r="EH19" s="50"/>
      <c r="EI19" s="50"/>
      <c r="EJ19" s="53"/>
      <c r="EK19" s="53"/>
      <c r="EL19" s="53"/>
      <c r="EM19" s="53"/>
      <c r="EN19" s="53"/>
      <c r="EO19" s="53"/>
      <c r="EP19" s="53"/>
      <c r="EQ19" s="53"/>
      <c r="ER19" s="53"/>
      <c r="ES19" s="53"/>
      <c r="ET19" s="53"/>
      <c r="EU19" s="53"/>
      <c r="EV19" s="53"/>
      <c r="EW19" s="53"/>
      <c r="EX19" s="53"/>
      <c r="EY19" s="53"/>
      <c r="EZ19" s="53"/>
      <c r="FA19" s="53"/>
      <c r="FB19" s="53"/>
      <c r="FC19" s="53"/>
      <c r="FD19" s="53"/>
      <c r="FE19" s="53"/>
      <c r="FF19" s="53"/>
      <c r="FG19" s="53"/>
      <c r="FH19" s="53"/>
      <c r="FI19" s="53"/>
      <c r="FJ19" s="53"/>
      <c r="FK19" s="53"/>
      <c r="FL19" s="53"/>
      <c r="FM19" s="53"/>
      <c r="FN19" s="53"/>
      <c r="FO19" s="53"/>
      <c r="FP19" s="53"/>
      <c r="FQ19" s="53"/>
      <c r="FR19" s="53"/>
      <c r="FS19" s="53"/>
      <c r="FT19" s="53"/>
      <c r="FU19" s="53"/>
      <c r="FV19" s="53"/>
      <c r="FW19" s="53"/>
      <c r="FX19" s="53"/>
      <c r="FY19" s="53"/>
      <c r="FZ19" s="53"/>
      <c r="GA19" s="53"/>
      <c r="GB19" s="53"/>
      <c r="GC19" s="53"/>
      <c r="GD19" s="50"/>
      <c r="GE19" s="50"/>
      <c r="GF19" s="50"/>
      <c r="GG19" s="50"/>
      <c r="GH19" s="50"/>
      <c r="GI19" s="53"/>
      <c r="GJ19" s="50"/>
      <c r="GK19" s="50"/>
      <c r="GL19" s="50"/>
      <c r="GM19" s="50"/>
      <c r="GN19" s="53"/>
      <c r="GO19" s="53"/>
      <c r="GP19" s="53"/>
      <c r="GQ19" s="53"/>
      <c r="GR19" s="50"/>
      <c r="GS19" s="50"/>
      <c r="GT19" s="50"/>
      <c r="GU19" s="50"/>
      <c r="GV19" s="50"/>
      <c r="GW19" s="50"/>
      <c r="GX19" s="50"/>
      <c r="GY19" s="50"/>
      <c r="GZ19" s="50"/>
      <c r="HA19" s="50"/>
      <c r="HB19" s="50"/>
      <c r="HC19" s="50"/>
      <c r="HD19" s="50"/>
      <c r="HE19" s="50"/>
      <c r="HF19" s="50"/>
      <c r="HG19" s="50"/>
      <c r="HH19" s="50"/>
      <c r="HI19" s="50"/>
      <c r="HJ19" s="50"/>
      <c r="HK19" s="54"/>
      <c r="HL19" s="61"/>
      <c r="HM19" s="56"/>
      <c r="HN19" s="71"/>
      <c r="HO19" s="54"/>
      <c r="HP19" s="57"/>
      <c r="HQ19" s="56"/>
      <c r="HR19" s="58"/>
      <c r="HS19" s="58"/>
      <c r="HT19" s="57"/>
      <c r="HU19" s="57"/>
      <c r="HV19" s="57"/>
      <c r="HW19" s="57"/>
      <c r="HX19" s="57"/>
      <c r="HY19" s="57"/>
      <c r="HZ19" s="57"/>
      <c r="IA19" s="57"/>
      <c r="IB19" s="57"/>
      <c r="IC19" s="57"/>
      <c r="ID19" s="57"/>
      <c r="IE19" s="57"/>
      <c r="WTI19" s="137"/>
      <c r="WTJ19" s="137"/>
    </row>
    <row r="20" spans="1:239 16077:16078" s="136" customFormat="1" ht="12.75">
      <c r="A20" s="131"/>
      <c r="B20" s="138" t="s">
        <v>33</v>
      </c>
      <c r="C20" s="39" t="s">
        <v>47</v>
      </c>
      <c r="D20" s="133" t="s">
        <v>51</v>
      </c>
      <c r="E20" s="134">
        <v>2469</v>
      </c>
      <c r="F20" s="134">
        <v>2526</v>
      </c>
      <c r="G20" s="134">
        <v>2675</v>
      </c>
      <c r="H20" s="134">
        <v>2607</v>
      </c>
      <c r="I20" s="134">
        <v>2623</v>
      </c>
      <c r="J20" s="134">
        <v>2811</v>
      </c>
      <c r="K20" s="134">
        <v>2840</v>
      </c>
      <c r="L20" s="134">
        <v>2909</v>
      </c>
      <c r="M20" s="134">
        <v>3038</v>
      </c>
      <c r="N20" s="134">
        <v>3125</v>
      </c>
      <c r="O20" s="134">
        <v>3186</v>
      </c>
      <c r="P20" s="134">
        <v>3301</v>
      </c>
      <c r="Q20" s="134">
        <v>3463</v>
      </c>
      <c r="R20" s="134">
        <v>3644</v>
      </c>
      <c r="S20" s="134">
        <v>3777</v>
      </c>
      <c r="T20" s="134">
        <v>3893</v>
      </c>
      <c r="U20" s="134">
        <v>4047</v>
      </c>
      <c r="V20" s="134">
        <v>4210</v>
      </c>
      <c r="W20" s="134">
        <v>4310</v>
      </c>
      <c r="X20" s="134">
        <v>4435</v>
      </c>
      <c r="Y20" s="134">
        <v>4530</v>
      </c>
      <c r="Z20" s="134">
        <v>4664</v>
      </c>
      <c r="AA20" s="134">
        <v>4796</v>
      </c>
      <c r="AB20" s="134">
        <v>4866</v>
      </c>
      <c r="AC20" s="134">
        <v>4983</v>
      </c>
      <c r="AD20" s="134">
        <v>5111</v>
      </c>
      <c r="AE20" s="134">
        <v>5224</v>
      </c>
      <c r="AF20" s="134">
        <v>5326</v>
      </c>
      <c r="AG20" s="49"/>
      <c r="AH20" s="49"/>
      <c r="AI20" s="51"/>
      <c r="AJ20" s="49"/>
      <c r="AK20" s="49"/>
      <c r="AL20" s="49"/>
      <c r="AM20" s="50"/>
      <c r="AN20" s="50"/>
      <c r="AO20" s="68"/>
      <c r="AP20" s="68"/>
      <c r="AQ20" s="69"/>
      <c r="AR20" s="69"/>
      <c r="AS20" s="52"/>
      <c r="AT20" s="44"/>
      <c r="AU20" s="44"/>
      <c r="AV20" s="44"/>
      <c r="AW20" s="44"/>
      <c r="AX20" s="44"/>
      <c r="AY20" s="44"/>
      <c r="AZ20" s="44"/>
      <c r="BA20" s="70"/>
      <c r="BB20" s="70"/>
      <c r="BC20" s="70"/>
      <c r="BD20" s="70"/>
      <c r="BE20" s="70"/>
      <c r="BF20" s="70"/>
      <c r="BG20" s="70"/>
      <c r="BH20" s="50"/>
      <c r="BI20" s="50"/>
      <c r="BJ20" s="50"/>
      <c r="BK20" s="50"/>
      <c r="BL20" s="50"/>
      <c r="BM20" s="50"/>
      <c r="BN20" s="50"/>
      <c r="BO20" s="50"/>
      <c r="BP20" s="50"/>
      <c r="BQ20" s="50"/>
      <c r="BR20" s="50"/>
      <c r="BS20" s="135"/>
      <c r="BT20" s="50"/>
      <c r="BU20" s="135"/>
      <c r="BV20" s="135"/>
      <c r="BW20" s="135"/>
      <c r="BX20" s="135"/>
      <c r="BY20" s="50"/>
      <c r="BZ20" s="50"/>
      <c r="CA20" s="50"/>
      <c r="CB20" s="50"/>
      <c r="CC20" s="50"/>
      <c r="CD20" s="50"/>
      <c r="CE20" s="50"/>
      <c r="CF20" s="50"/>
      <c r="CG20" s="50"/>
      <c r="CH20" s="50"/>
      <c r="CI20" s="50"/>
      <c r="CJ20" s="50"/>
      <c r="CK20" s="50"/>
      <c r="CL20" s="50"/>
      <c r="CM20" s="50"/>
      <c r="CN20" s="50"/>
      <c r="CO20" s="50"/>
      <c r="CP20" s="50"/>
      <c r="CQ20" s="50"/>
      <c r="CR20" s="50"/>
      <c r="CS20" s="50"/>
      <c r="CT20" s="50"/>
      <c r="CU20" s="50"/>
      <c r="CV20" s="50"/>
      <c r="CW20" s="50"/>
      <c r="CX20" s="50"/>
      <c r="CY20" s="50"/>
      <c r="CZ20" s="50"/>
      <c r="DA20" s="50"/>
      <c r="DB20" s="50"/>
      <c r="DC20" s="50"/>
      <c r="DD20" s="50"/>
      <c r="DE20" s="50"/>
      <c r="DF20" s="50"/>
      <c r="DG20" s="50"/>
      <c r="DH20" s="50"/>
      <c r="DI20" s="50"/>
      <c r="DJ20" s="50"/>
      <c r="DK20" s="50"/>
      <c r="DL20" s="50"/>
      <c r="DM20" s="50"/>
      <c r="DN20" s="53"/>
      <c r="DO20" s="53"/>
      <c r="DP20" s="53"/>
      <c r="DQ20" s="53"/>
      <c r="DR20" s="53"/>
      <c r="DS20" s="53"/>
      <c r="DT20" s="53"/>
      <c r="DU20" s="53"/>
      <c r="DV20" s="53"/>
      <c r="DW20" s="50"/>
      <c r="DX20" s="50"/>
      <c r="DY20" s="50"/>
      <c r="DZ20" s="53"/>
      <c r="EA20" s="53"/>
      <c r="EB20" s="53"/>
      <c r="EC20" s="53"/>
      <c r="ED20" s="53"/>
      <c r="EE20" s="53"/>
      <c r="EF20" s="53"/>
      <c r="EG20" s="53"/>
      <c r="EH20" s="53"/>
      <c r="EI20" s="53"/>
      <c r="EJ20" s="53"/>
      <c r="EK20" s="53"/>
      <c r="EL20" s="53"/>
      <c r="EM20" s="53"/>
      <c r="EN20" s="53"/>
      <c r="EO20" s="53"/>
      <c r="EP20" s="53"/>
      <c r="EQ20" s="53"/>
      <c r="ER20" s="53"/>
      <c r="ES20" s="53"/>
      <c r="ET20" s="53"/>
      <c r="EU20" s="53"/>
      <c r="EV20" s="53"/>
      <c r="EW20" s="53"/>
      <c r="EX20" s="53"/>
      <c r="EY20" s="53"/>
      <c r="EZ20" s="53"/>
      <c r="FA20" s="53"/>
      <c r="FB20" s="53"/>
      <c r="FC20" s="53"/>
      <c r="FD20" s="53"/>
      <c r="FE20" s="53"/>
      <c r="FF20" s="53"/>
      <c r="FG20" s="53"/>
      <c r="FH20" s="53"/>
      <c r="FI20" s="53"/>
      <c r="FJ20" s="53"/>
      <c r="FK20" s="53"/>
      <c r="FL20" s="53"/>
      <c r="FM20" s="53"/>
      <c r="FN20" s="53"/>
      <c r="FO20" s="53"/>
      <c r="FP20" s="53"/>
      <c r="FQ20" s="53"/>
      <c r="FR20" s="53"/>
      <c r="FS20" s="53"/>
      <c r="FT20" s="53"/>
      <c r="FU20" s="53"/>
      <c r="FV20" s="53"/>
      <c r="FW20" s="53"/>
      <c r="FX20" s="53"/>
      <c r="FY20" s="53"/>
      <c r="FZ20" s="53"/>
      <c r="GA20" s="53"/>
      <c r="GB20" s="53"/>
      <c r="GC20" s="53"/>
      <c r="GD20" s="50"/>
      <c r="GE20" s="50"/>
      <c r="GF20" s="50"/>
      <c r="GG20" s="50"/>
      <c r="GH20" s="50"/>
      <c r="GI20" s="53"/>
      <c r="GJ20" s="50"/>
      <c r="GK20" s="50"/>
      <c r="GL20" s="50"/>
      <c r="GM20" s="50"/>
      <c r="GN20" s="53"/>
      <c r="GO20" s="53"/>
      <c r="GP20" s="53"/>
      <c r="GQ20" s="53"/>
      <c r="GR20" s="50"/>
      <c r="GS20" s="50"/>
      <c r="GT20" s="50"/>
      <c r="GU20" s="50"/>
      <c r="GV20" s="50"/>
      <c r="GW20" s="50"/>
      <c r="GX20" s="50"/>
      <c r="GY20" s="50"/>
      <c r="GZ20" s="50"/>
      <c r="HA20" s="50"/>
      <c r="HB20" s="50"/>
      <c r="HC20" s="50"/>
      <c r="HD20" s="50"/>
      <c r="HE20" s="50"/>
      <c r="HF20" s="50"/>
      <c r="HG20" s="50"/>
      <c r="HH20" s="50"/>
      <c r="HI20" s="50"/>
      <c r="HJ20" s="50"/>
      <c r="HK20" s="57"/>
      <c r="HL20" s="61"/>
      <c r="HM20" s="56"/>
      <c r="HN20" s="71"/>
      <c r="HO20" s="54"/>
      <c r="HP20" s="57"/>
      <c r="HQ20" s="56"/>
      <c r="HR20" s="58"/>
      <c r="HS20" s="58"/>
      <c r="HT20" s="57"/>
      <c r="HU20" s="57"/>
      <c r="HV20" s="57"/>
      <c r="HW20" s="57"/>
      <c r="HX20" s="57"/>
      <c r="HY20" s="57"/>
      <c r="HZ20" s="57"/>
      <c r="IA20" s="57"/>
      <c r="IB20" s="57"/>
      <c r="IC20" s="57"/>
      <c r="ID20" s="57"/>
      <c r="IE20" s="57"/>
      <c r="WTI20" s="137"/>
      <c r="WTJ20" s="137"/>
    </row>
    <row r="21" spans="1:239 16077:16078" s="136" customFormat="1" ht="12.75">
      <c r="A21" s="131"/>
      <c r="B21" s="141" t="s">
        <v>25</v>
      </c>
      <c r="C21" s="39"/>
      <c r="D21" s="133"/>
      <c r="E21" s="134"/>
      <c r="F21" s="134"/>
      <c r="G21" s="134"/>
      <c r="H21" s="134"/>
      <c r="I21" s="134"/>
      <c r="J21" s="134"/>
      <c r="K21" s="134"/>
      <c r="L21" s="134"/>
      <c r="M21" s="134"/>
      <c r="N21" s="134"/>
      <c r="O21" s="134"/>
      <c r="P21" s="134"/>
      <c r="Q21" s="134"/>
      <c r="R21" s="134"/>
      <c r="S21" s="134"/>
      <c r="T21" s="134"/>
      <c r="U21" s="134"/>
      <c r="V21" s="134"/>
      <c r="W21" s="134"/>
      <c r="X21" s="134"/>
      <c r="Y21" s="134"/>
      <c r="Z21" s="134"/>
      <c r="AA21" s="134"/>
      <c r="AB21" s="134"/>
      <c r="AC21" s="134"/>
      <c r="AD21" s="134"/>
      <c r="AE21" s="134"/>
      <c r="AF21" s="134"/>
      <c r="AG21" s="49"/>
      <c r="AH21" s="49"/>
      <c r="AI21" s="51"/>
      <c r="AJ21" s="49"/>
      <c r="AK21" s="49"/>
      <c r="AL21" s="49"/>
      <c r="AM21" s="50"/>
      <c r="AN21" s="50"/>
      <c r="AO21" s="69"/>
      <c r="AP21" s="68"/>
      <c r="AQ21" s="69"/>
      <c r="AR21" s="69"/>
      <c r="AS21" s="52"/>
      <c r="AT21" s="44"/>
      <c r="AU21" s="44"/>
      <c r="AV21" s="44"/>
      <c r="AW21" s="44"/>
      <c r="AX21" s="44"/>
      <c r="AY21" s="44"/>
      <c r="AZ21" s="44"/>
      <c r="BA21" s="70"/>
      <c r="BB21" s="70"/>
      <c r="BC21" s="70"/>
      <c r="BD21" s="70"/>
      <c r="BE21" s="70"/>
      <c r="BF21" s="70"/>
      <c r="BG21" s="70"/>
      <c r="BH21" s="50"/>
      <c r="BI21" s="50"/>
      <c r="BJ21" s="50"/>
      <c r="BK21" s="50"/>
      <c r="BL21" s="50"/>
      <c r="BM21" s="50"/>
      <c r="BN21" s="50"/>
      <c r="BO21" s="50"/>
      <c r="BP21" s="50"/>
      <c r="BQ21" s="50"/>
      <c r="BR21" s="50"/>
      <c r="BS21" s="135"/>
      <c r="BT21" s="50"/>
      <c r="BU21" s="135"/>
      <c r="BV21" s="135"/>
      <c r="BW21" s="135"/>
      <c r="BX21" s="135"/>
      <c r="BY21" s="50"/>
      <c r="BZ21" s="50"/>
      <c r="CA21" s="50"/>
      <c r="CB21" s="50"/>
      <c r="CC21" s="50"/>
      <c r="CD21" s="50"/>
      <c r="CE21" s="50"/>
      <c r="CF21" s="50"/>
      <c r="CG21" s="50"/>
      <c r="CH21" s="50"/>
      <c r="CI21" s="50"/>
      <c r="CJ21" s="50"/>
      <c r="CK21" s="50"/>
      <c r="CL21" s="50"/>
      <c r="CM21" s="50"/>
      <c r="CN21" s="50"/>
      <c r="CO21" s="50"/>
      <c r="CP21" s="50"/>
      <c r="CQ21" s="50"/>
      <c r="CR21" s="50"/>
      <c r="CS21" s="50"/>
      <c r="CT21" s="50"/>
      <c r="CU21" s="50"/>
      <c r="CV21" s="50"/>
      <c r="CW21" s="50"/>
      <c r="CX21" s="50"/>
      <c r="CY21" s="50"/>
      <c r="CZ21" s="50"/>
      <c r="DA21" s="50"/>
      <c r="DB21" s="50"/>
      <c r="DC21" s="50"/>
      <c r="DD21" s="50"/>
      <c r="DE21" s="50"/>
      <c r="DF21" s="50"/>
      <c r="DG21" s="50"/>
      <c r="DH21" s="50"/>
      <c r="DI21" s="50"/>
      <c r="DJ21" s="50"/>
      <c r="DK21" s="50"/>
      <c r="DL21" s="50"/>
      <c r="DM21" s="50"/>
      <c r="DN21" s="50"/>
      <c r="DO21" s="50"/>
      <c r="DP21" s="50"/>
      <c r="DQ21" s="50"/>
      <c r="DR21" s="50"/>
      <c r="DS21" s="50"/>
      <c r="DT21" s="50"/>
      <c r="DU21" s="53"/>
      <c r="DV21" s="53"/>
      <c r="DW21" s="50"/>
      <c r="DX21" s="50"/>
      <c r="DY21" s="50"/>
      <c r="DZ21" s="50"/>
      <c r="EA21" s="50"/>
      <c r="EB21" s="50"/>
      <c r="EC21" s="50"/>
      <c r="ED21" s="50"/>
      <c r="EE21" s="50"/>
      <c r="EF21" s="50"/>
      <c r="EG21" s="50"/>
      <c r="EH21" s="50"/>
      <c r="EI21" s="50"/>
      <c r="EJ21" s="53"/>
      <c r="EK21" s="53"/>
      <c r="EL21" s="53"/>
      <c r="EM21" s="53"/>
      <c r="EN21" s="53"/>
      <c r="EO21" s="53"/>
      <c r="EP21" s="53"/>
      <c r="EQ21" s="53"/>
      <c r="ER21" s="53"/>
      <c r="ES21" s="53"/>
      <c r="ET21" s="53"/>
      <c r="EU21" s="53"/>
      <c r="EV21" s="53"/>
      <c r="EW21" s="53"/>
      <c r="EX21" s="53"/>
      <c r="EY21" s="53"/>
      <c r="EZ21" s="53"/>
      <c r="FA21" s="53"/>
      <c r="FB21" s="53"/>
      <c r="FC21" s="53"/>
      <c r="FD21" s="53"/>
      <c r="FE21" s="53"/>
      <c r="FF21" s="53"/>
      <c r="FG21" s="53"/>
      <c r="FH21" s="53"/>
      <c r="FI21" s="53"/>
      <c r="FJ21" s="53"/>
      <c r="FK21" s="53"/>
      <c r="FL21" s="53"/>
      <c r="FM21" s="53"/>
      <c r="FN21" s="53"/>
      <c r="FO21" s="53"/>
      <c r="FP21" s="53"/>
      <c r="FQ21" s="53"/>
      <c r="FR21" s="53"/>
      <c r="FS21" s="53"/>
      <c r="FT21" s="53"/>
      <c r="FU21" s="53"/>
      <c r="FV21" s="50"/>
      <c r="FW21" s="50"/>
      <c r="FX21" s="50"/>
      <c r="FY21" s="50"/>
      <c r="FZ21" s="50"/>
      <c r="GA21" s="50"/>
      <c r="GB21" s="50"/>
      <c r="GC21" s="50"/>
      <c r="GD21" s="50"/>
      <c r="GE21" s="50"/>
      <c r="GF21" s="50"/>
      <c r="GG21" s="50"/>
      <c r="GH21" s="50"/>
      <c r="GI21" s="50"/>
      <c r="GJ21" s="50"/>
      <c r="GK21" s="50"/>
      <c r="GL21" s="50"/>
      <c r="GM21" s="50"/>
      <c r="GN21" s="50"/>
      <c r="GO21" s="50"/>
      <c r="GP21" s="50"/>
      <c r="GQ21" s="53"/>
      <c r="GR21" s="50"/>
      <c r="GS21" s="50"/>
      <c r="GT21" s="50"/>
      <c r="GU21" s="50"/>
      <c r="GV21" s="50"/>
      <c r="GW21" s="50"/>
      <c r="GX21" s="50"/>
      <c r="GY21" s="50"/>
      <c r="GZ21" s="50"/>
      <c r="HA21" s="50"/>
      <c r="HB21" s="50"/>
      <c r="HC21" s="50"/>
      <c r="HD21" s="50"/>
      <c r="HE21" s="50"/>
      <c r="HF21" s="50"/>
      <c r="HG21" s="50"/>
      <c r="HH21" s="50"/>
      <c r="HI21" s="50"/>
      <c r="HJ21" s="50"/>
      <c r="HK21" s="57"/>
      <c r="HL21" s="73"/>
      <c r="HM21" s="74"/>
      <c r="HN21" s="72"/>
      <c r="HO21" s="57"/>
      <c r="HP21" s="57"/>
      <c r="HQ21" s="59"/>
      <c r="HR21" s="58"/>
      <c r="HS21" s="58"/>
      <c r="HT21" s="57"/>
      <c r="HU21" s="57"/>
      <c r="HV21" s="57"/>
      <c r="HW21" s="57"/>
      <c r="HX21" s="57"/>
      <c r="HY21" s="57"/>
      <c r="HZ21" s="57"/>
      <c r="IA21" s="57"/>
      <c r="IB21" s="57"/>
      <c r="IC21" s="57"/>
      <c r="ID21" s="57"/>
      <c r="IE21" s="57"/>
      <c r="WTI21" s="137"/>
      <c r="WTJ21" s="137"/>
    </row>
    <row r="22" spans="1:239 16077:16078" s="136" customFormat="1" ht="12.75">
      <c r="A22" s="131"/>
      <c r="B22" s="132" t="s">
        <v>34</v>
      </c>
      <c r="C22" s="130" t="s">
        <v>80</v>
      </c>
      <c r="D22" s="133" t="s">
        <v>51</v>
      </c>
      <c r="E22" s="134">
        <v>1939</v>
      </c>
      <c r="F22" s="134">
        <v>1971</v>
      </c>
      <c r="G22" s="134">
        <v>1917</v>
      </c>
      <c r="H22" s="134">
        <v>1877</v>
      </c>
      <c r="I22" s="134">
        <v>1887</v>
      </c>
      <c r="J22" s="134">
        <v>1890</v>
      </c>
      <c r="K22" s="134">
        <v>1777</v>
      </c>
      <c r="L22" s="134">
        <v>1842</v>
      </c>
      <c r="M22" s="134">
        <v>1855</v>
      </c>
      <c r="N22" s="134">
        <v>1791</v>
      </c>
      <c r="O22" s="134">
        <v>1794</v>
      </c>
      <c r="P22" s="134">
        <v>1872</v>
      </c>
      <c r="Q22" s="134">
        <v>1904</v>
      </c>
      <c r="R22" s="134">
        <v>1932</v>
      </c>
      <c r="S22" s="134">
        <v>2132</v>
      </c>
      <c r="T22" s="134">
        <v>2154</v>
      </c>
      <c r="U22" s="134">
        <v>2185</v>
      </c>
      <c r="V22" s="134">
        <v>2201</v>
      </c>
      <c r="W22" s="134">
        <v>2217</v>
      </c>
      <c r="X22" s="134">
        <v>2264</v>
      </c>
      <c r="Y22" s="134">
        <v>2280</v>
      </c>
      <c r="Z22" s="134">
        <v>2303</v>
      </c>
      <c r="AA22" s="134">
        <v>2347</v>
      </c>
      <c r="AB22" s="134">
        <v>2362</v>
      </c>
      <c r="AC22" s="134">
        <v>2382</v>
      </c>
      <c r="AD22" s="134">
        <v>2437</v>
      </c>
      <c r="AE22" s="134">
        <v>2438</v>
      </c>
      <c r="AF22" s="134">
        <v>2460</v>
      </c>
      <c r="AG22" s="49"/>
      <c r="AH22" s="49"/>
      <c r="AI22" s="51"/>
      <c r="AJ22" s="49"/>
      <c r="AK22" s="49"/>
      <c r="AL22" s="49"/>
      <c r="AM22" s="50"/>
      <c r="AN22" s="50"/>
      <c r="AO22" s="68"/>
      <c r="AP22" s="68"/>
      <c r="AQ22" s="69"/>
      <c r="AR22" s="69"/>
      <c r="AS22" s="52"/>
      <c r="AT22" s="44"/>
      <c r="AU22" s="44"/>
      <c r="AV22" s="44"/>
      <c r="AW22" s="44"/>
      <c r="AX22" s="44"/>
      <c r="AY22" s="44"/>
      <c r="AZ22" s="44"/>
      <c r="BA22" s="70"/>
      <c r="BB22" s="70"/>
      <c r="BC22" s="70"/>
      <c r="BD22" s="70"/>
      <c r="BE22" s="70"/>
      <c r="BF22" s="70"/>
      <c r="BG22" s="70"/>
      <c r="BH22" s="50"/>
      <c r="BI22" s="50"/>
      <c r="BJ22" s="50"/>
      <c r="BK22" s="50"/>
      <c r="BL22" s="50"/>
      <c r="BM22" s="50"/>
      <c r="BN22" s="50"/>
      <c r="BO22" s="50"/>
      <c r="BP22" s="50"/>
      <c r="BQ22" s="50"/>
      <c r="BR22" s="50"/>
      <c r="BS22" s="135"/>
      <c r="BT22" s="50"/>
      <c r="BU22" s="135"/>
      <c r="BV22" s="135"/>
      <c r="BW22" s="135"/>
      <c r="BX22" s="135"/>
      <c r="BY22" s="50"/>
      <c r="BZ22" s="50"/>
      <c r="CA22" s="50"/>
      <c r="CB22" s="50"/>
      <c r="CC22" s="50"/>
      <c r="CD22" s="50"/>
      <c r="CE22" s="50"/>
      <c r="CF22" s="50"/>
      <c r="CG22" s="50"/>
      <c r="CH22" s="50"/>
      <c r="CI22" s="50"/>
      <c r="CJ22" s="50"/>
      <c r="CK22" s="50"/>
      <c r="CL22" s="50"/>
      <c r="CM22" s="50"/>
      <c r="CN22" s="50"/>
      <c r="CO22" s="50"/>
      <c r="CP22" s="50"/>
      <c r="CQ22" s="50"/>
      <c r="CR22" s="50"/>
      <c r="CS22" s="50"/>
      <c r="CT22" s="50"/>
      <c r="CU22" s="50"/>
      <c r="CV22" s="50"/>
      <c r="CW22" s="50"/>
      <c r="CX22" s="50"/>
      <c r="CY22" s="50"/>
      <c r="CZ22" s="50"/>
      <c r="DA22" s="50"/>
      <c r="DB22" s="50"/>
      <c r="DC22" s="50"/>
      <c r="DD22" s="50"/>
      <c r="DE22" s="50"/>
      <c r="DF22" s="50"/>
      <c r="DG22" s="50"/>
      <c r="DH22" s="50"/>
      <c r="DI22" s="50"/>
      <c r="DJ22" s="50"/>
      <c r="DK22" s="50"/>
      <c r="DL22" s="50"/>
      <c r="DM22" s="50"/>
      <c r="DN22" s="50"/>
      <c r="DO22" s="50"/>
      <c r="DP22" s="50"/>
      <c r="DQ22" s="50"/>
      <c r="DR22" s="50"/>
      <c r="DS22" s="50"/>
      <c r="DT22" s="50"/>
      <c r="DU22" s="53"/>
      <c r="DV22" s="53"/>
      <c r="DW22" s="53"/>
      <c r="DX22" s="53"/>
      <c r="DY22" s="53"/>
      <c r="DZ22" s="50"/>
      <c r="EA22" s="53"/>
      <c r="EB22" s="53"/>
      <c r="EC22" s="53"/>
      <c r="ED22" s="53"/>
      <c r="EE22" s="53"/>
      <c r="EF22" s="50"/>
      <c r="EG22" s="50"/>
      <c r="EH22" s="50"/>
      <c r="EI22" s="50"/>
      <c r="EJ22" s="50"/>
      <c r="EK22" s="53"/>
      <c r="EL22" s="53"/>
      <c r="EM22" s="53"/>
      <c r="EN22" s="53"/>
      <c r="EO22" s="53"/>
      <c r="EP22" s="53"/>
      <c r="EQ22" s="53"/>
      <c r="ER22" s="53"/>
      <c r="ES22" s="53"/>
      <c r="ET22" s="53"/>
      <c r="EU22" s="53"/>
      <c r="EV22" s="53"/>
      <c r="EW22" s="53"/>
      <c r="EX22" s="53"/>
      <c r="EY22" s="53"/>
      <c r="EZ22" s="53"/>
      <c r="FA22" s="53"/>
      <c r="FB22" s="53"/>
      <c r="FC22" s="53"/>
      <c r="FD22" s="53"/>
      <c r="FE22" s="53"/>
      <c r="FF22" s="53"/>
      <c r="FG22" s="53"/>
      <c r="FH22" s="53"/>
      <c r="FI22" s="53"/>
      <c r="FJ22" s="53"/>
      <c r="FK22" s="53"/>
      <c r="FL22" s="53"/>
      <c r="FM22" s="53"/>
      <c r="FN22" s="53"/>
      <c r="FO22" s="53"/>
      <c r="FP22" s="53"/>
      <c r="FQ22" s="53"/>
      <c r="FR22" s="53"/>
      <c r="FS22" s="53"/>
      <c r="FT22" s="53"/>
      <c r="FU22" s="53"/>
      <c r="FV22" s="50"/>
      <c r="FW22" s="50"/>
      <c r="FX22" s="50"/>
      <c r="FY22" s="50"/>
      <c r="FZ22" s="50"/>
      <c r="GA22" s="50"/>
      <c r="GB22" s="50"/>
      <c r="GC22" s="50"/>
      <c r="GD22" s="50"/>
      <c r="GE22" s="50"/>
      <c r="GF22" s="50"/>
      <c r="GG22" s="50"/>
      <c r="GH22" s="50"/>
      <c r="GI22" s="50"/>
      <c r="GJ22" s="50"/>
      <c r="GK22" s="50"/>
      <c r="GL22" s="50"/>
      <c r="GM22" s="50"/>
      <c r="GN22" s="50"/>
      <c r="GO22" s="50"/>
      <c r="GP22" s="50"/>
      <c r="GQ22" s="53"/>
      <c r="GR22" s="50"/>
      <c r="GS22" s="50"/>
      <c r="GT22" s="50"/>
      <c r="GU22" s="50"/>
      <c r="GV22" s="50"/>
      <c r="GW22" s="50"/>
      <c r="GX22" s="50"/>
      <c r="GY22" s="50"/>
      <c r="GZ22" s="50"/>
      <c r="HA22" s="50"/>
      <c r="HB22" s="50"/>
      <c r="HC22" s="50"/>
      <c r="HD22" s="50"/>
      <c r="HE22" s="50"/>
      <c r="HF22" s="50"/>
      <c r="HG22" s="50"/>
      <c r="HH22" s="50"/>
      <c r="HI22" s="50"/>
      <c r="HJ22" s="50"/>
      <c r="HK22" s="57"/>
      <c r="HL22" s="61"/>
      <c r="HM22" s="56"/>
      <c r="HN22" s="71"/>
      <c r="HO22" s="54"/>
      <c r="HP22" s="57"/>
      <c r="HQ22" s="56"/>
      <c r="HR22" s="58"/>
      <c r="HS22" s="58"/>
      <c r="HT22" s="57"/>
      <c r="HU22" s="57"/>
      <c r="HV22" s="57"/>
      <c r="HW22" s="57"/>
      <c r="HX22" s="57"/>
      <c r="HY22" s="57"/>
      <c r="HZ22" s="57"/>
      <c r="IA22" s="57"/>
      <c r="IB22" s="57"/>
      <c r="IC22" s="57"/>
      <c r="ID22" s="57"/>
      <c r="IE22" s="57"/>
      <c r="WTI22" s="137"/>
      <c r="WTJ22" s="137"/>
    </row>
    <row r="23" spans="1:239 16077:16078" s="136" customFormat="1" ht="12.75">
      <c r="A23" s="131"/>
      <c r="B23" s="141" t="s">
        <v>25</v>
      </c>
      <c r="C23" s="130"/>
      <c r="D23" s="133" t="s">
        <v>51</v>
      </c>
      <c r="E23" s="134"/>
      <c r="F23" s="134"/>
      <c r="G23" s="134"/>
      <c r="H23" s="134"/>
      <c r="I23" s="134"/>
      <c r="J23" s="134"/>
      <c r="K23" s="134"/>
      <c r="L23" s="134"/>
      <c r="M23" s="134"/>
      <c r="N23" s="134"/>
      <c r="O23" s="134"/>
      <c r="P23" s="134"/>
      <c r="Q23" s="134"/>
      <c r="R23" s="134"/>
      <c r="S23" s="134"/>
      <c r="T23" s="134"/>
      <c r="U23" s="134"/>
      <c r="V23" s="134"/>
      <c r="W23" s="134"/>
      <c r="X23" s="134"/>
      <c r="Y23" s="134"/>
      <c r="Z23" s="134"/>
      <c r="AA23" s="134"/>
      <c r="AB23" s="134"/>
      <c r="AC23" s="134"/>
      <c r="AD23" s="134"/>
      <c r="AE23" s="134"/>
      <c r="AF23" s="134"/>
      <c r="AG23" s="49"/>
      <c r="AH23" s="49"/>
      <c r="AI23" s="51"/>
      <c r="AJ23" s="49"/>
      <c r="AK23" s="49"/>
      <c r="AL23" s="49"/>
      <c r="AM23" s="50"/>
      <c r="AN23" s="50"/>
      <c r="AO23" s="68"/>
      <c r="AP23" s="68"/>
      <c r="AQ23" s="69"/>
      <c r="AR23" s="69"/>
      <c r="AS23" s="52"/>
      <c r="AT23" s="44"/>
      <c r="AU23" s="44"/>
      <c r="AV23" s="44"/>
      <c r="AW23" s="44"/>
      <c r="AX23" s="44"/>
      <c r="AY23" s="44"/>
      <c r="AZ23" s="44"/>
      <c r="BA23" s="70"/>
      <c r="BB23" s="70"/>
      <c r="BC23" s="70"/>
      <c r="BD23" s="70"/>
      <c r="BE23" s="70"/>
      <c r="BF23" s="70"/>
      <c r="BG23" s="70"/>
      <c r="BH23" s="50"/>
      <c r="BI23" s="50"/>
      <c r="BJ23" s="50"/>
      <c r="BK23" s="50"/>
      <c r="BL23" s="50"/>
      <c r="BM23" s="50"/>
      <c r="BN23" s="50"/>
      <c r="BO23" s="50"/>
      <c r="BP23" s="50"/>
      <c r="BQ23" s="50"/>
      <c r="BR23" s="50"/>
      <c r="BS23" s="135"/>
      <c r="BT23" s="50"/>
      <c r="BU23" s="135"/>
      <c r="BV23" s="135"/>
      <c r="BW23" s="135"/>
      <c r="BX23" s="135"/>
      <c r="BY23" s="50"/>
      <c r="BZ23" s="50"/>
      <c r="CA23" s="50"/>
      <c r="CB23" s="50"/>
      <c r="CC23" s="50"/>
      <c r="CD23" s="50"/>
      <c r="CE23" s="50"/>
      <c r="CF23" s="50"/>
      <c r="CG23" s="50"/>
      <c r="CH23" s="50"/>
      <c r="CI23" s="50"/>
      <c r="CJ23" s="50"/>
      <c r="CK23" s="50"/>
      <c r="CL23" s="50"/>
      <c r="CM23" s="50"/>
      <c r="CN23" s="50"/>
      <c r="CO23" s="50"/>
      <c r="CP23" s="50"/>
      <c r="CQ23" s="50"/>
      <c r="CR23" s="50"/>
      <c r="CS23" s="50"/>
      <c r="CT23" s="50"/>
      <c r="CU23" s="50"/>
      <c r="CV23" s="50"/>
      <c r="CW23" s="50"/>
      <c r="CX23" s="50"/>
      <c r="CY23" s="50"/>
      <c r="CZ23" s="50"/>
      <c r="DA23" s="50"/>
      <c r="DB23" s="50"/>
      <c r="DC23" s="50"/>
      <c r="DD23" s="50"/>
      <c r="DE23" s="50"/>
      <c r="DF23" s="50"/>
      <c r="DG23" s="50"/>
      <c r="DH23" s="50"/>
      <c r="DI23" s="50"/>
      <c r="DJ23" s="50"/>
      <c r="DK23" s="50"/>
      <c r="DL23" s="50"/>
      <c r="DM23" s="50"/>
      <c r="DN23" s="50"/>
      <c r="DO23" s="50"/>
      <c r="DP23" s="50"/>
      <c r="DQ23" s="50"/>
      <c r="DR23" s="50"/>
      <c r="DS23" s="50"/>
      <c r="DT23" s="50"/>
      <c r="DU23" s="50"/>
      <c r="DV23" s="50"/>
      <c r="DW23" s="50"/>
      <c r="DX23" s="50"/>
      <c r="DY23" s="50"/>
      <c r="DZ23" s="50"/>
      <c r="EA23" s="50"/>
      <c r="EB23" s="50"/>
      <c r="EC23" s="50"/>
      <c r="ED23" s="50"/>
      <c r="EE23" s="50"/>
      <c r="EF23" s="50"/>
      <c r="EG23" s="50"/>
      <c r="EH23" s="50"/>
      <c r="EI23" s="50"/>
      <c r="EJ23" s="53"/>
      <c r="EK23" s="53"/>
      <c r="EL23" s="53"/>
      <c r="EM23" s="53"/>
      <c r="EN23" s="53"/>
      <c r="EO23" s="53"/>
      <c r="EP23" s="53"/>
      <c r="EQ23" s="53"/>
      <c r="ER23" s="53"/>
      <c r="ES23" s="53"/>
      <c r="ET23" s="53"/>
      <c r="EU23" s="53"/>
      <c r="EV23" s="53"/>
      <c r="EW23" s="53"/>
      <c r="EX23" s="53"/>
      <c r="EY23" s="53"/>
      <c r="EZ23" s="53"/>
      <c r="FA23" s="53"/>
      <c r="FB23" s="53"/>
      <c r="FC23" s="53"/>
      <c r="FD23" s="53"/>
      <c r="FE23" s="53"/>
      <c r="FF23" s="53"/>
      <c r="FG23" s="53"/>
      <c r="FH23" s="53"/>
      <c r="FI23" s="53"/>
      <c r="FJ23" s="53"/>
      <c r="FK23" s="53"/>
      <c r="FL23" s="53"/>
      <c r="FM23" s="53"/>
      <c r="FN23" s="53"/>
      <c r="FO23" s="53"/>
      <c r="FP23" s="53"/>
      <c r="FQ23" s="53"/>
      <c r="FR23" s="53"/>
      <c r="FS23" s="53"/>
      <c r="FT23" s="53"/>
      <c r="FU23" s="53"/>
      <c r="FV23" s="53"/>
      <c r="FW23" s="53"/>
      <c r="FX23" s="53"/>
      <c r="FY23" s="53"/>
      <c r="FZ23" s="53"/>
      <c r="GA23" s="53"/>
      <c r="GB23" s="53"/>
      <c r="GC23" s="53"/>
      <c r="GD23" s="50"/>
      <c r="GE23" s="50"/>
      <c r="GF23" s="50"/>
      <c r="GG23" s="50"/>
      <c r="GH23" s="50"/>
      <c r="GI23" s="53"/>
      <c r="GJ23" s="50"/>
      <c r="GK23" s="50"/>
      <c r="GL23" s="50"/>
      <c r="GM23" s="50"/>
      <c r="GN23" s="53"/>
      <c r="GO23" s="53"/>
      <c r="GP23" s="53"/>
      <c r="GQ23" s="53"/>
      <c r="GR23" s="50"/>
      <c r="GS23" s="50"/>
      <c r="GT23" s="50"/>
      <c r="GU23" s="50"/>
      <c r="GV23" s="50"/>
      <c r="GW23" s="50"/>
      <c r="GX23" s="50"/>
      <c r="GY23" s="50"/>
      <c r="GZ23" s="50"/>
      <c r="HA23" s="50"/>
      <c r="HB23" s="50"/>
      <c r="HC23" s="50"/>
      <c r="HD23" s="50"/>
      <c r="HE23" s="50"/>
      <c r="HF23" s="50"/>
      <c r="HG23" s="50"/>
      <c r="HH23" s="50"/>
      <c r="HI23" s="50"/>
      <c r="HJ23" s="50"/>
      <c r="HK23" s="54"/>
      <c r="HL23" s="55"/>
      <c r="HM23" s="56"/>
      <c r="HN23" s="71"/>
      <c r="HO23" s="54"/>
      <c r="HP23" s="57"/>
      <c r="HQ23" s="56"/>
      <c r="HR23" s="58"/>
      <c r="HS23" s="58"/>
      <c r="HT23" s="57"/>
      <c r="HU23" s="57"/>
      <c r="HV23" s="57"/>
      <c r="HW23" s="57"/>
      <c r="HX23" s="57"/>
      <c r="HY23" s="57"/>
      <c r="HZ23" s="57"/>
      <c r="IA23" s="57"/>
      <c r="IB23" s="57"/>
      <c r="IC23" s="57"/>
      <c r="ID23" s="57"/>
      <c r="IE23" s="57"/>
      <c r="WTI23" s="137"/>
      <c r="WTJ23" s="137"/>
    </row>
    <row r="24" spans="1:239 16077:16078" s="136" customFormat="1" ht="12.75">
      <c r="A24" s="131"/>
      <c r="B24" s="142" t="s">
        <v>35</v>
      </c>
      <c r="C24" s="130" t="s">
        <v>48</v>
      </c>
      <c r="D24" s="133" t="s">
        <v>51</v>
      </c>
      <c r="E24" s="134">
        <v>1939</v>
      </c>
      <c r="F24" s="134">
        <v>1971</v>
      </c>
      <c r="G24" s="134">
        <v>1909</v>
      </c>
      <c r="H24" s="134">
        <v>1855</v>
      </c>
      <c r="I24" s="134">
        <v>1855</v>
      </c>
      <c r="J24" s="134">
        <v>1853</v>
      </c>
      <c r="K24" s="134">
        <v>1731</v>
      </c>
      <c r="L24" s="134">
        <v>1791</v>
      </c>
      <c r="M24" s="134">
        <v>1796</v>
      </c>
      <c r="N24" s="134">
        <v>1737</v>
      </c>
      <c r="O24" s="134">
        <v>1745</v>
      </c>
      <c r="P24" s="134">
        <v>1829</v>
      </c>
      <c r="Q24" s="134">
        <v>1857</v>
      </c>
      <c r="R24" s="134">
        <v>1885</v>
      </c>
      <c r="S24" s="134">
        <v>2090</v>
      </c>
      <c r="T24" s="134">
        <v>2112</v>
      </c>
      <c r="U24" s="134">
        <v>2137</v>
      </c>
      <c r="V24" s="134">
        <v>2150</v>
      </c>
      <c r="W24" s="134">
        <v>2168</v>
      </c>
      <c r="X24" s="134">
        <v>2219</v>
      </c>
      <c r="Y24" s="134">
        <v>2233</v>
      </c>
      <c r="Z24" s="134">
        <v>2249</v>
      </c>
      <c r="AA24" s="134">
        <v>2291</v>
      </c>
      <c r="AB24" s="134">
        <v>2307</v>
      </c>
      <c r="AC24" s="134">
        <v>2325</v>
      </c>
      <c r="AD24" s="134">
        <v>2380</v>
      </c>
      <c r="AE24" s="134">
        <v>2385</v>
      </c>
      <c r="AF24" s="134">
        <v>2407</v>
      </c>
      <c r="AG24" s="49"/>
      <c r="AH24" s="49"/>
      <c r="AI24" s="51"/>
      <c r="AJ24" s="49"/>
      <c r="AK24" s="49"/>
      <c r="AL24" s="49"/>
      <c r="AM24" s="50"/>
      <c r="AN24" s="50"/>
      <c r="AO24" s="68"/>
      <c r="AP24" s="68"/>
      <c r="AQ24" s="69"/>
      <c r="AR24" s="69"/>
      <c r="AS24" s="52"/>
      <c r="AT24" s="44"/>
      <c r="AU24" s="44"/>
      <c r="AV24" s="44"/>
      <c r="AW24" s="44"/>
      <c r="AX24" s="44"/>
      <c r="AY24" s="44"/>
      <c r="AZ24" s="44"/>
      <c r="BA24" s="70"/>
      <c r="BB24" s="70"/>
      <c r="BC24" s="70"/>
      <c r="BD24" s="70"/>
      <c r="BE24" s="70"/>
      <c r="BF24" s="70"/>
      <c r="BG24" s="70"/>
      <c r="BH24" s="50"/>
      <c r="BI24" s="50"/>
      <c r="BJ24" s="50"/>
      <c r="BK24" s="50"/>
      <c r="BL24" s="50"/>
      <c r="BM24" s="50"/>
      <c r="BN24" s="50"/>
      <c r="BO24" s="50"/>
      <c r="BP24" s="50"/>
      <c r="BQ24" s="50"/>
      <c r="BR24" s="50"/>
      <c r="BS24" s="135"/>
      <c r="BT24" s="50"/>
      <c r="BU24" s="135"/>
      <c r="BV24" s="135"/>
      <c r="BW24" s="135"/>
      <c r="BX24" s="135"/>
      <c r="BY24" s="50"/>
      <c r="BZ24" s="50"/>
      <c r="CA24" s="50"/>
      <c r="CB24" s="50"/>
      <c r="CC24" s="50"/>
      <c r="CD24" s="50"/>
      <c r="CE24" s="50"/>
      <c r="CF24" s="50"/>
      <c r="CG24" s="50"/>
      <c r="CH24" s="50"/>
      <c r="CI24" s="50"/>
      <c r="CJ24" s="50"/>
      <c r="CK24" s="50"/>
      <c r="CL24" s="50"/>
      <c r="CM24" s="50"/>
      <c r="CN24" s="50"/>
      <c r="CO24" s="50"/>
      <c r="CP24" s="50"/>
      <c r="CQ24" s="50"/>
      <c r="CR24" s="50"/>
      <c r="CS24" s="50"/>
      <c r="CT24" s="50"/>
      <c r="CU24" s="50"/>
      <c r="CV24" s="50"/>
      <c r="CW24" s="50"/>
      <c r="CX24" s="50"/>
      <c r="CY24" s="50"/>
      <c r="CZ24" s="50"/>
      <c r="DA24" s="50"/>
      <c r="DB24" s="50"/>
      <c r="DC24" s="50"/>
      <c r="DD24" s="50"/>
      <c r="DE24" s="50"/>
      <c r="DF24" s="50"/>
      <c r="DG24" s="50"/>
      <c r="DH24" s="50"/>
      <c r="DI24" s="50"/>
      <c r="DJ24" s="50"/>
      <c r="DK24" s="50"/>
      <c r="DL24" s="50"/>
      <c r="DM24" s="50"/>
      <c r="DN24" s="50"/>
      <c r="DO24" s="50"/>
      <c r="DP24" s="50"/>
      <c r="DQ24" s="50"/>
      <c r="DR24" s="50"/>
      <c r="DS24" s="50"/>
      <c r="DT24" s="50"/>
      <c r="DU24" s="50"/>
      <c r="DV24" s="50"/>
      <c r="DW24" s="53"/>
      <c r="DX24" s="50"/>
      <c r="DY24" s="50"/>
      <c r="DZ24" s="50"/>
      <c r="EA24" s="50"/>
      <c r="EB24" s="50"/>
      <c r="EC24" s="50"/>
      <c r="ED24" s="50"/>
      <c r="EE24" s="50"/>
      <c r="EF24" s="50"/>
      <c r="EG24" s="50"/>
      <c r="EH24" s="50"/>
      <c r="EI24" s="50"/>
      <c r="EJ24" s="50"/>
      <c r="EK24" s="50"/>
      <c r="EL24" s="50"/>
      <c r="EM24" s="50"/>
      <c r="EN24" s="50"/>
      <c r="EO24" s="50"/>
      <c r="EP24" s="50"/>
      <c r="EQ24" s="50"/>
      <c r="ER24" s="50"/>
      <c r="ES24" s="50"/>
      <c r="ET24" s="50"/>
      <c r="EU24" s="50"/>
      <c r="EV24" s="50"/>
      <c r="EW24" s="50"/>
      <c r="EX24" s="50"/>
      <c r="EY24" s="50"/>
      <c r="EZ24" s="53"/>
      <c r="FA24" s="53"/>
      <c r="FB24" s="53"/>
      <c r="FC24" s="53"/>
      <c r="FD24" s="53"/>
      <c r="FE24" s="53"/>
      <c r="FF24" s="53"/>
      <c r="FG24" s="53"/>
      <c r="FH24" s="53"/>
      <c r="FI24" s="53"/>
      <c r="FJ24" s="53"/>
      <c r="FK24" s="53"/>
      <c r="FL24" s="53"/>
      <c r="FM24" s="53"/>
      <c r="FN24" s="53"/>
      <c r="FO24" s="53"/>
      <c r="FP24" s="53"/>
      <c r="FQ24" s="53"/>
      <c r="FR24" s="53"/>
      <c r="FS24" s="53"/>
      <c r="FT24" s="53"/>
      <c r="FU24" s="53"/>
      <c r="FV24" s="50"/>
      <c r="FW24" s="50"/>
      <c r="FX24" s="50"/>
      <c r="FY24" s="50"/>
      <c r="FZ24" s="50"/>
      <c r="GA24" s="50"/>
      <c r="GB24" s="50"/>
      <c r="GC24" s="50"/>
      <c r="GD24" s="50"/>
      <c r="GE24" s="50"/>
      <c r="GF24" s="50"/>
      <c r="GG24" s="50"/>
      <c r="GH24" s="50"/>
      <c r="GI24" s="50"/>
      <c r="GJ24" s="50"/>
      <c r="GK24" s="50"/>
      <c r="GL24" s="50"/>
      <c r="GM24" s="50"/>
      <c r="GN24" s="50"/>
      <c r="GO24" s="50"/>
      <c r="GP24" s="50"/>
      <c r="GQ24" s="50"/>
      <c r="GR24" s="50"/>
      <c r="GS24" s="50"/>
      <c r="GT24" s="50"/>
      <c r="GU24" s="50"/>
      <c r="GV24" s="50"/>
      <c r="GW24" s="50"/>
      <c r="GX24" s="50"/>
      <c r="GY24" s="50"/>
      <c r="GZ24" s="50"/>
      <c r="HA24" s="50"/>
      <c r="HB24" s="50"/>
      <c r="HC24" s="50"/>
      <c r="HD24" s="50"/>
      <c r="HE24" s="50"/>
      <c r="HF24" s="50"/>
      <c r="HG24" s="50"/>
      <c r="HH24" s="50"/>
      <c r="HI24" s="50"/>
      <c r="HJ24" s="50"/>
      <c r="HK24" s="54"/>
      <c r="HL24" s="73"/>
      <c r="HM24" s="74"/>
      <c r="HN24" s="74"/>
      <c r="HO24" s="54"/>
      <c r="HP24" s="57"/>
      <c r="HQ24" s="59"/>
      <c r="HR24" s="58"/>
      <c r="HS24" s="58"/>
      <c r="HT24" s="57"/>
      <c r="HU24" s="57"/>
      <c r="HV24" s="57"/>
      <c r="HW24" s="57"/>
      <c r="HX24" s="57"/>
      <c r="HY24" s="57"/>
      <c r="HZ24" s="57"/>
      <c r="IA24" s="57"/>
      <c r="IB24" s="57"/>
      <c r="IC24" s="57"/>
      <c r="ID24" s="57"/>
      <c r="IE24" s="57"/>
      <c r="WTI24" s="137"/>
      <c r="WTJ24" s="137"/>
    </row>
    <row r="25" spans="1:239 16077:16078" s="136" customFormat="1" ht="12.75">
      <c r="A25" s="131"/>
      <c r="B25" s="138" t="s">
        <v>36</v>
      </c>
      <c r="C25" s="130"/>
      <c r="D25" s="133"/>
      <c r="E25" s="134"/>
      <c r="F25" s="134"/>
      <c r="G25" s="134"/>
      <c r="H25" s="134"/>
      <c r="I25" s="134"/>
      <c r="J25" s="134"/>
      <c r="K25" s="134"/>
      <c r="L25" s="134"/>
      <c r="M25" s="134"/>
      <c r="N25" s="134"/>
      <c r="O25" s="134"/>
      <c r="P25" s="134"/>
      <c r="Q25" s="134"/>
      <c r="R25" s="134"/>
      <c r="S25" s="134"/>
      <c r="T25" s="134"/>
      <c r="U25" s="134"/>
      <c r="V25" s="134"/>
      <c r="W25" s="134"/>
      <c r="X25" s="134"/>
      <c r="Y25" s="134"/>
      <c r="Z25" s="134"/>
      <c r="AA25" s="134"/>
      <c r="AB25" s="134"/>
      <c r="AC25" s="134"/>
      <c r="AD25" s="134"/>
      <c r="AE25" s="134"/>
      <c r="AF25" s="134"/>
      <c r="AG25" s="49"/>
      <c r="AH25" s="49"/>
      <c r="AI25" s="51"/>
      <c r="AJ25" s="49"/>
      <c r="AK25" s="49"/>
      <c r="AL25" s="49"/>
      <c r="AM25" s="50"/>
      <c r="AN25" s="50"/>
      <c r="AO25" s="68"/>
      <c r="AP25" s="68"/>
      <c r="AQ25" s="69"/>
      <c r="AR25" s="69"/>
      <c r="AS25" s="52"/>
      <c r="AT25" s="44"/>
      <c r="AU25" s="44"/>
      <c r="AV25" s="44"/>
      <c r="AW25" s="44"/>
      <c r="AX25" s="44"/>
      <c r="AY25" s="44"/>
      <c r="AZ25" s="44"/>
      <c r="BA25" s="70"/>
      <c r="BB25" s="70"/>
      <c r="BC25" s="70"/>
      <c r="BD25" s="70"/>
      <c r="BE25" s="70"/>
      <c r="BF25" s="70"/>
      <c r="BG25" s="70"/>
      <c r="BH25" s="50"/>
      <c r="BI25" s="50"/>
      <c r="BJ25" s="50"/>
      <c r="BK25" s="50"/>
      <c r="BL25" s="50"/>
      <c r="BM25" s="50"/>
      <c r="BN25" s="50"/>
      <c r="BO25" s="50"/>
      <c r="BP25" s="50"/>
      <c r="BQ25" s="50"/>
      <c r="BR25" s="50"/>
      <c r="BS25" s="135"/>
      <c r="BT25" s="50"/>
      <c r="BU25" s="135"/>
      <c r="BV25" s="135"/>
      <c r="BW25" s="135"/>
      <c r="BX25" s="135"/>
      <c r="BY25" s="50"/>
      <c r="BZ25" s="50"/>
      <c r="CA25" s="50"/>
      <c r="CB25" s="50"/>
      <c r="CC25" s="50"/>
      <c r="CD25" s="50"/>
      <c r="CE25" s="50"/>
      <c r="CF25" s="50"/>
      <c r="CG25" s="50"/>
      <c r="CH25" s="50"/>
      <c r="CI25" s="50"/>
      <c r="CJ25" s="50"/>
      <c r="CK25" s="50"/>
      <c r="CL25" s="50"/>
      <c r="CM25" s="50"/>
      <c r="CN25" s="50"/>
      <c r="CO25" s="50"/>
      <c r="CP25" s="50"/>
      <c r="CQ25" s="50"/>
      <c r="CR25" s="50"/>
      <c r="CS25" s="50"/>
      <c r="CT25" s="50"/>
      <c r="CU25" s="50"/>
      <c r="CV25" s="50"/>
      <c r="CW25" s="50"/>
      <c r="CX25" s="50"/>
      <c r="CY25" s="50"/>
      <c r="CZ25" s="50"/>
      <c r="DA25" s="50"/>
      <c r="DB25" s="50"/>
      <c r="DC25" s="50"/>
      <c r="DD25" s="50"/>
      <c r="DE25" s="50"/>
      <c r="DF25" s="50"/>
      <c r="DG25" s="50"/>
      <c r="DH25" s="50"/>
      <c r="DI25" s="50"/>
      <c r="DJ25" s="50"/>
      <c r="DK25" s="50"/>
      <c r="DL25" s="50"/>
      <c r="DM25" s="50"/>
      <c r="DN25" s="50"/>
      <c r="DO25" s="50"/>
      <c r="DP25" s="50"/>
      <c r="DQ25" s="50"/>
      <c r="DR25" s="50"/>
      <c r="DS25" s="50"/>
      <c r="DT25" s="50"/>
      <c r="DU25" s="50"/>
      <c r="DV25" s="50"/>
      <c r="DW25" s="50"/>
      <c r="DX25" s="50"/>
      <c r="DY25" s="50"/>
      <c r="DZ25" s="50"/>
      <c r="EA25" s="50"/>
      <c r="EB25" s="50"/>
      <c r="EC25" s="50"/>
      <c r="ED25" s="50"/>
      <c r="EE25" s="50"/>
      <c r="EF25" s="50"/>
      <c r="EG25" s="50"/>
      <c r="EH25" s="50"/>
      <c r="EI25" s="50"/>
      <c r="EJ25" s="50"/>
      <c r="EK25" s="53"/>
      <c r="EL25" s="53"/>
      <c r="EM25" s="53"/>
      <c r="EN25" s="53"/>
      <c r="EO25" s="53"/>
      <c r="EP25" s="53"/>
      <c r="EQ25" s="53"/>
      <c r="ER25" s="53"/>
      <c r="ES25" s="53"/>
      <c r="ET25" s="53"/>
      <c r="EU25" s="53"/>
      <c r="EV25" s="53"/>
      <c r="EW25" s="53"/>
      <c r="EX25" s="53"/>
      <c r="EY25" s="53"/>
      <c r="EZ25" s="53"/>
      <c r="FA25" s="53"/>
      <c r="FB25" s="53"/>
      <c r="FC25" s="53"/>
      <c r="FD25" s="53"/>
      <c r="FE25" s="53"/>
      <c r="FF25" s="53"/>
      <c r="FG25" s="53"/>
      <c r="FH25" s="53"/>
      <c r="FI25" s="53"/>
      <c r="FJ25" s="53"/>
      <c r="FK25" s="53"/>
      <c r="FL25" s="53"/>
      <c r="FM25" s="53"/>
      <c r="FN25" s="53"/>
      <c r="FO25" s="53"/>
      <c r="FP25" s="53"/>
      <c r="FQ25" s="53"/>
      <c r="FR25" s="53"/>
      <c r="FS25" s="53"/>
      <c r="FT25" s="53"/>
      <c r="FU25" s="53"/>
      <c r="FV25" s="50"/>
      <c r="FW25" s="50"/>
      <c r="FX25" s="50"/>
      <c r="FY25" s="50"/>
      <c r="FZ25" s="50"/>
      <c r="GA25" s="50"/>
      <c r="GB25" s="50"/>
      <c r="GC25" s="50"/>
      <c r="GD25" s="50"/>
      <c r="GE25" s="50"/>
      <c r="GF25" s="50"/>
      <c r="GG25" s="50"/>
      <c r="GH25" s="50"/>
      <c r="GI25" s="50"/>
      <c r="GJ25" s="50"/>
      <c r="GK25" s="50"/>
      <c r="GL25" s="50"/>
      <c r="GM25" s="50"/>
      <c r="GN25" s="50"/>
      <c r="GO25" s="50"/>
      <c r="GP25" s="50"/>
      <c r="GQ25" s="50"/>
      <c r="GR25" s="50"/>
      <c r="GS25" s="50"/>
      <c r="GT25" s="50"/>
      <c r="GU25" s="50"/>
      <c r="GV25" s="50"/>
      <c r="GW25" s="50"/>
      <c r="GX25" s="50"/>
      <c r="GY25" s="50"/>
      <c r="GZ25" s="50"/>
      <c r="HA25" s="50"/>
      <c r="HB25" s="50"/>
      <c r="HC25" s="50"/>
      <c r="HD25" s="50"/>
      <c r="HE25" s="50"/>
      <c r="HF25" s="50"/>
      <c r="HG25" s="50"/>
      <c r="HH25" s="50"/>
      <c r="HI25" s="50"/>
      <c r="HJ25" s="50"/>
      <c r="HK25" s="57"/>
      <c r="HL25" s="73"/>
      <c r="HM25" s="74"/>
      <c r="HN25" s="74"/>
      <c r="HO25" s="57"/>
      <c r="HP25" s="57"/>
      <c r="HQ25" s="59"/>
      <c r="HR25" s="58"/>
      <c r="HS25" s="58"/>
      <c r="HT25" s="57"/>
      <c r="HU25" s="57"/>
      <c r="HV25" s="57"/>
      <c r="HW25" s="57"/>
      <c r="HX25" s="57"/>
      <c r="HY25" s="57"/>
      <c r="HZ25" s="57"/>
      <c r="IA25" s="57"/>
      <c r="IB25" s="57"/>
      <c r="IC25" s="57"/>
      <c r="ID25" s="57"/>
      <c r="IE25" s="57"/>
      <c r="WTI25" s="137"/>
      <c r="WTJ25" s="137"/>
    </row>
    <row r="26" spans="1:239 16077:16078" s="136" customFormat="1" ht="12.75">
      <c r="A26" s="131"/>
      <c r="B26" s="143" t="s">
        <v>37</v>
      </c>
      <c r="C26" s="130" t="s">
        <v>81</v>
      </c>
      <c r="D26" s="133" t="s">
        <v>51</v>
      </c>
      <c r="E26" s="134">
        <v>1255</v>
      </c>
      <c r="F26" s="134">
        <v>1177</v>
      </c>
      <c r="G26" s="134">
        <v>1110</v>
      </c>
      <c r="H26" s="134">
        <v>978</v>
      </c>
      <c r="I26" s="134">
        <v>934</v>
      </c>
      <c r="J26" s="134">
        <v>875</v>
      </c>
      <c r="K26" s="134">
        <v>784</v>
      </c>
      <c r="L26" s="134">
        <v>761</v>
      </c>
      <c r="M26" s="134">
        <v>766</v>
      </c>
      <c r="N26" s="134">
        <v>646</v>
      </c>
      <c r="O26" s="134">
        <v>558</v>
      </c>
      <c r="P26" s="134">
        <v>520</v>
      </c>
      <c r="Q26" s="134">
        <v>517</v>
      </c>
      <c r="R26" s="134">
        <v>481</v>
      </c>
      <c r="S26" s="134">
        <v>553</v>
      </c>
      <c r="T26" s="134">
        <v>542</v>
      </c>
      <c r="U26" s="134">
        <v>537</v>
      </c>
      <c r="V26" s="134">
        <v>521</v>
      </c>
      <c r="W26" s="134">
        <v>442</v>
      </c>
      <c r="X26" s="134">
        <v>444</v>
      </c>
      <c r="Y26" s="134">
        <v>433</v>
      </c>
      <c r="Z26" s="134">
        <v>440</v>
      </c>
      <c r="AA26" s="134">
        <v>443.8</v>
      </c>
      <c r="AB26" s="134">
        <v>433</v>
      </c>
      <c r="AC26" s="134">
        <v>444.6</v>
      </c>
      <c r="AD26" s="134">
        <v>441.5</v>
      </c>
      <c r="AE26" s="134">
        <v>456.1</v>
      </c>
      <c r="AF26" s="134">
        <v>470.3</v>
      </c>
      <c r="AG26" s="49"/>
      <c r="AH26" s="49"/>
      <c r="AI26" s="51"/>
      <c r="AJ26" s="49"/>
      <c r="AK26" s="49"/>
      <c r="AL26" s="49"/>
      <c r="AM26" s="50"/>
      <c r="AN26" s="50"/>
      <c r="AO26" s="68"/>
      <c r="AP26" s="68"/>
      <c r="AQ26" s="69"/>
      <c r="AR26" s="69"/>
      <c r="AS26" s="52"/>
      <c r="AT26" s="44"/>
      <c r="AU26" s="44"/>
      <c r="AV26" s="44"/>
      <c r="AW26" s="44"/>
      <c r="AX26" s="44"/>
      <c r="AY26" s="44"/>
      <c r="AZ26" s="44"/>
      <c r="BA26" s="70"/>
      <c r="BB26" s="70"/>
      <c r="BC26" s="70"/>
      <c r="BD26" s="70"/>
      <c r="BE26" s="70"/>
      <c r="BF26" s="70"/>
      <c r="BG26" s="70"/>
      <c r="BH26" s="50"/>
      <c r="BI26" s="50"/>
      <c r="BJ26" s="50"/>
      <c r="BK26" s="50"/>
      <c r="BL26" s="50"/>
      <c r="BM26" s="50"/>
      <c r="BN26" s="50"/>
      <c r="BO26" s="50"/>
      <c r="BP26" s="50"/>
      <c r="BQ26" s="50"/>
      <c r="BR26" s="50"/>
      <c r="BS26" s="135"/>
      <c r="BT26" s="50"/>
      <c r="BU26" s="144"/>
      <c r="BV26" s="144"/>
      <c r="BW26" s="144"/>
      <c r="BX26" s="144"/>
      <c r="BY26" s="50"/>
      <c r="BZ26" s="50"/>
      <c r="CA26" s="50"/>
      <c r="CB26" s="50"/>
      <c r="CC26" s="50"/>
      <c r="CD26" s="50"/>
      <c r="CE26" s="50"/>
      <c r="CF26" s="50"/>
      <c r="CG26" s="50"/>
      <c r="CH26" s="50"/>
      <c r="CI26" s="50"/>
      <c r="CJ26" s="50"/>
      <c r="CK26" s="50"/>
      <c r="CL26" s="50"/>
      <c r="CM26" s="50"/>
      <c r="CN26" s="50"/>
      <c r="CO26" s="50"/>
      <c r="CP26" s="50"/>
      <c r="CQ26" s="50"/>
      <c r="CR26" s="50"/>
      <c r="CS26" s="50"/>
      <c r="CT26" s="50"/>
      <c r="CU26" s="50"/>
      <c r="CV26" s="50"/>
      <c r="CW26" s="50"/>
      <c r="CX26" s="50"/>
      <c r="CY26" s="50"/>
      <c r="CZ26" s="50"/>
      <c r="DA26" s="50"/>
      <c r="DB26" s="50"/>
      <c r="DC26" s="50"/>
      <c r="DD26" s="50"/>
      <c r="DE26" s="50"/>
      <c r="DF26" s="50"/>
      <c r="DG26" s="50"/>
      <c r="DH26" s="50"/>
      <c r="DI26" s="50"/>
      <c r="DJ26" s="50"/>
      <c r="DK26" s="50"/>
      <c r="DL26" s="50"/>
      <c r="DM26" s="50"/>
      <c r="DN26" s="53"/>
      <c r="DO26" s="53"/>
      <c r="DP26" s="53"/>
      <c r="DQ26" s="53"/>
      <c r="DR26" s="53"/>
      <c r="DS26" s="53"/>
      <c r="DT26" s="53"/>
      <c r="DU26" s="53"/>
      <c r="DV26" s="53"/>
      <c r="DW26" s="53"/>
      <c r="DX26" s="53"/>
      <c r="DY26" s="53"/>
      <c r="DZ26" s="53"/>
      <c r="EA26" s="50"/>
      <c r="EB26" s="53"/>
      <c r="EC26" s="50"/>
      <c r="ED26" s="53"/>
      <c r="EE26" s="53"/>
      <c r="EF26" s="53"/>
      <c r="EG26" s="50"/>
      <c r="EH26" s="50"/>
      <c r="EI26" s="50"/>
      <c r="EJ26" s="53"/>
      <c r="EK26" s="53"/>
      <c r="EL26" s="53"/>
      <c r="EM26" s="53"/>
      <c r="EN26" s="53"/>
      <c r="EO26" s="53"/>
      <c r="EP26" s="53"/>
      <c r="EQ26" s="53"/>
      <c r="ER26" s="53"/>
      <c r="ES26" s="53"/>
      <c r="ET26" s="53"/>
      <c r="EU26" s="53"/>
      <c r="EV26" s="53"/>
      <c r="EW26" s="53"/>
      <c r="EX26" s="53"/>
      <c r="EY26" s="53"/>
      <c r="EZ26" s="53"/>
      <c r="FA26" s="53"/>
      <c r="FB26" s="53"/>
      <c r="FC26" s="53"/>
      <c r="FD26" s="53"/>
      <c r="FE26" s="53"/>
      <c r="FF26" s="53"/>
      <c r="FG26" s="53"/>
      <c r="FH26" s="53"/>
      <c r="FI26" s="53"/>
      <c r="FJ26" s="53"/>
      <c r="FK26" s="53"/>
      <c r="FL26" s="53"/>
      <c r="FM26" s="53"/>
      <c r="FN26" s="53"/>
      <c r="FO26" s="53"/>
      <c r="FP26" s="53"/>
      <c r="FQ26" s="53"/>
      <c r="FR26" s="53"/>
      <c r="FS26" s="53"/>
      <c r="FT26" s="53"/>
      <c r="FU26" s="53"/>
      <c r="FV26" s="53"/>
      <c r="FW26" s="53"/>
      <c r="FX26" s="53"/>
      <c r="FY26" s="53"/>
      <c r="FZ26" s="53"/>
      <c r="GA26" s="53"/>
      <c r="GB26" s="53"/>
      <c r="GC26" s="53"/>
      <c r="GD26" s="50"/>
      <c r="GE26" s="50"/>
      <c r="GF26" s="50"/>
      <c r="GG26" s="50"/>
      <c r="GH26" s="50"/>
      <c r="GI26" s="53"/>
      <c r="GJ26" s="50"/>
      <c r="GK26" s="50"/>
      <c r="GL26" s="50"/>
      <c r="GM26" s="50"/>
      <c r="GN26" s="53"/>
      <c r="GO26" s="53"/>
      <c r="GP26" s="50"/>
      <c r="GQ26" s="53"/>
      <c r="GR26" s="50"/>
      <c r="GS26" s="50"/>
      <c r="GT26" s="50"/>
      <c r="GU26" s="50"/>
      <c r="GV26" s="50"/>
      <c r="GW26" s="50"/>
      <c r="GX26" s="50"/>
      <c r="GY26" s="50"/>
      <c r="GZ26" s="50"/>
      <c r="HA26" s="50"/>
      <c r="HB26" s="50"/>
      <c r="HC26" s="50"/>
      <c r="HD26" s="50"/>
      <c r="HE26" s="50"/>
      <c r="HF26" s="50"/>
      <c r="HG26" s="50"/>
      <c r="HH26" s="50"/>
      <c r="HI26" s="50"/>
      <c r="HJ26" s="50"/>
      <c r="HK26" s="54"/>
      <c r="HL26" s="61"/>
      <c r="HM26" s="56"/>
      <c r="HN26" s="71"/>
      <c r="HO26" s="54"/>
      <c r="HP26" s="57"/>
      <c r="HQ26" s="56"/>
      <c r="HR26" s="58"/>
      <c r="HS26" s="58"/>
      <c r="HT26" s="57"/>
      <c r="HU26" s="57"/>
      <c r="HV26" s="57"/>
      <c r="HW26" s="57"/>
      <c r="HX26" s="57"/>
      <c r="HY26" s="57"/>
      <c r="HZ26" s="57"/>
      <c r="IA26" s="57"/>
      <c r="IB26" s="57"/>
      <c r="IC26" s="57"/>
      <c r="ID26" s="57"/>
      <c r="IE26" s="57"/>
      <c r="WTI26" s="137"/>
      <c r="WTJ26" s="137"/>
    </row>
    <row r="27" spans="1:239 16077:16078" s="136" customFormat="1" ht="12.75">
      <c r="A27" s="131"/>
      <c r="B27" s="143" t="s">
        <v>38</v>
      </c>
      <c r="C27" s="130" t="s">
        <v>49</v>
      </c>
      <c r="D27" s="133" t="s">
        <v>51</v>
      </c>
      <c r="E27" s="134">
        <v>315</v>
      </c>
      <c r="F27" s="134">
        <v>418</v>
      </c>
      <c r="G27" s="134">
        <v>397</v>
      </c>
      <c r="H27" s="134">
        <v>381</v>
      </c>
      <c r="I27" s="134">
        <v>416</v>
      </c>
      <c r="J27" s="134">
        <v>352</v>
      </c>
      <c r="K27" s="134">
        <v>323</v>
      </c>
      <c r="L27" s="134">
        <v>411</v>
      </c>
      <c r="M27" s="134">
        <v>418</v>
      </c>
      <c r="N27" s="134">
        <v>433</v>
      </c>
      <c r="O27" s="134">
        <v>415</v>
      </c>
      <c r="P27" s="134">
        <v>550</v>
      </c>
      <c r="Q27" s="134">
        <v>511</v>
      </c>
      <c r="R27" s="134">
        <v>542</v>
      </c>
      <c r="S27" s="134">
        <v>473</v>
      </c>
      <c r="T27" s="134">
        <v>470</v>
      </c>
      <c r="U27" s="134">
        <v>496</v>
      </c>
      <c r="V27" s="134">
        <v>493</v>
      </c>
      <c r="W27" s="134">
        <v>541</v>
      </c>
      <c r="X27" s="134">
        <v>549</v>
      </c>
      <c r="Y27" s="134">
        <v>371</v>
      </c>
      <c r="Z27" s="134">
        <v>351</v>
      </c>
      <c r="AA27" s="134">
        <v>347.7</v>
      </c>
      <c r="AB27" s="134">
        <v>387.2</v>
      </c>
      <c r="AC27" s="134">
        <v>368.4</v>
      </c>
      <c r="AD27" s="134">
        <v>323.8</v>
      </c>
      <c r="AE27" s="134">
        <v>326.8</v>
      </c>
      <c r="AF27" s="134">
        <v>317.39999999999998</v>
      </c>
      <c r="AG27" s="49"/>
      <c r="AH27" s="49"/>
      <c r="AI27" s="51"/>
      <c r="AJ27" s="49"/>
      <c r="AK27" s="49"/>
      <c r="AL27" s="49"/>
      <c r="AM27" s="50"/>
      <c r="AN27" s="50"/>
      <c r="AO27" s="69"/>
      <c r="AP27" s="68"/>
      <c r="AQ27" s="69"/>
      <c r="AR27" s="69"/>
      <c r="AS27" s="52"/>
      <c r="AT27" s="44"/>
      <c r="AU27" s="44"/>
      <c r="AV27" s="44"/>
      <c r="AW27" s="44"/>
      <c r="AX27" s="44"/>
      <c r="AY27" s="44"/>
      <c r="AZ27" s="44"/>
      <c r="BA27" s="70"/>
      <c r="BB27" s="70"/>
      <c r="BC27" s="70"/>
      <c r="BD27" s="70"/>
      <c r="BE27" s="70"/>
      <c r="BF27" s="70"/>
      <c r="BG27" s="70"/>
      <c r="BH27" s="50"/>
      <c r="BI27" s="50"/>
      <c r="BJ27" s="50"/>
      <c r="BK27" s="50"/>
      <c r="BL27" s="50"/>
      <c r="BM27" s="50"/>
      <c r="BN27" s="50"/>
      <c r="BO27" s="50"/>
      <c r="BP27" s="50"/>
      <c r="BQ27" s="50"/>
      <c r="BR27" s="50"/>
      <c r="BS27" s="135"/>
      <c r="BT27" s="50"/>
      <c r="BU27" s="144"/>
      <c r="BV27" s="144"/>
      <c r="BW27" s="144"/>
      <c r="BX27" s="144"/>
      <c r="BY27" s="50"/>
      <c r="BZ27" s="50"/>
      <c r="CA27" s="50"/>
      <c r="CB27" s="50"/>
      <c r="CC27" s="50"/>
      <c r="CD27" s="50"/>
      <c r="CE27" s="50"/>
      <c r="CF27" s="50"/>
      <c r="CG27" s="50"/>
      <c r="CH27" s="50"/>
      <c r="CI27" s="50"/>
      <c r="CJ27" s="50"/>
      <c r="CK27" s="50"/>
      <c r="CL27" s="50"/>
      <c r="CM27" s="50"/>
      <c r="CN27" s="50"/>
      <c r="CO27" s="50"/>
      <c r="CP27" s="50"/>
      <c r="CQ27" s="50"/>
      <c r="CR27" s="50"/>
      <c r="CS27" s="50"/>
      <c r="CT27" s="50"/>
      <c r="CU27" s="50"/>
      <c r="CV27" s="50"/>
      <c r="CW27" s="50"/>
      <c r="CX27" s="50"/>
      <c r="CY27" s="50"/>
      <c r="CZ27" s="50"/>
      <c r="DA27" s="50"/>
      <c r="DB27" s="50"/>
      <c r="DC27" s="50"/>
      <c r="DD27" s="50"/>
      <c r="DE27" s="50"/>
      <c r="DF27" s="50"/>
      <c r="DG27" s="50"/>
      <c r="DH27" s="50"/>
      <c r="DI27" s="50"/>
      <c r="DJ27" s="50"/>
      <c r="DK27" s="50"/>
      <c r="DL27" s="50"/>
      <c r="DM27" s="50"/>
      <c r="DN27" s="50"/>
      <c r="DO27" s="50"/>
      <c r="DP27" s="50"/>
      <c r="DQ27" s="50"/>
      <c r="DR27" s="50"/>
      <c r="DS27" s="50"/>
      <c r="DT27" s="50"/>
      <c r="DU27" s="53"/>
      <c r="DV27" s="53"/>
      <c r="DW27" s="53"/>
      <c r="DX27" s="50"/>
      <c r="DY27" s="50"/>
      <c r="DZ27" s="53"/>
      <c r="EA27" s="53"/>
      <c r="EB27" s="53"/>
      <c r="EC27" s="50"/>
      <c r="ED27" s="53"/>
      <c r="EE27" s="50"/>
      <c r="EF27" s="50"/>
      <c r="EG27" s="50"/>
      <c r="EH27" s="50"/>
      <c r="EI27" s="50"/>
      <c r="EJ27" s="53"/>
      <c r="EK27" s="50"/>
      <c r="EL27" s="50"/>
      <c r="EM27" s="50"/>
      <c r="EN27" s="50"/>
      <c r="EO27" s="50"/>
      <c r="EP27" s="50"/>
      <c r="EQ27" s="50"/>
      <c r="ER27" s="50"/>
      <c r="ES27" s="50"/>
      <c r="ET27" s="50"/>
      <c r="EU27" s="50"/>
      <c r="EV27" s="50"/>
      <c r="EW27" s="50"/>
      <c r="EX27" s="50"/>
      <c r="EY27" s="50"/>
      <c r="EZ27" s="53"/>
      <c r="FA27" s="53"/>
      <c r="FB27" s="53"/>
      <c r="FC27" s="53"/>
      <c r="FD27" s="53"/>
      <c r="FE27" s="53"/>
      <c r="FF27" s="53"/>
      <c r="FG27" s="53"/>
      <c r="FH27" s="53"/>
      <c r="FI27" s="53"/>
      <c r="FJ27" s="53"/>
      <c r="FK27" s="53"/>
      <c r="FL27" s="53"/>
      <c r="FM27" s="53"/>
      <c r="FN27" s="53"/>
      <c r="FO27" s="53"/>
      <c r="FP27" s="53"/>
      <c r="FQ27" s="53"/>
      <c r="FR27" s="53"/>
      <c r="FS27" s="53"/>
      <c r="FT27" s="53"/>
      <c r="FU27" s="53"/>
      <c r="FV27" s="53"/>
      <c r="FW27" s="53"/>
      <c r="FX27" s="53"/>
      <c r="FY27" s="53"/>
      <c r="FZ27" s="53"/>
      <c r="GA27" s="53"/>
      <c r="GB27" s="53"/>
      <c r="GC27" s="53"/>
      <c r="GD27" s="50"/>
      <c r="GE27" s="50"/>
      <c r="GF27" s="50"/>
      <c r="GG27" s="50"/>
      <c r="GH27" s="50"/>
      <c r="GI27" s="53"/>
      <c r="GJ27" s="50"/>
      <c r="GK27" s="50"/>
      <c r="GL27" s="50"/>
      <c r="GM27" s="50"/>
      <c r="GN27" s="53"/>
      <c r="GO27" s="53"/>
      <c r="GP27" s="53"/>
      <c r="GQ27" s="53"/>
      <c r="GR27" s="50"/>
      <c r="GS27" s="50"/>
      <c r="GT27" s="50"/>
      <c r="GU27" s="50"/>
      <c r="GV27" s="50"/>
      <c r="GW27" s="50"/>
      <c r="GX27" s="50"/>
      <c r="GY27" s="50"/>
      <c r="GZ27" s="50"/>
      <c r="HA27" s="50"/>
      <c r="HB27" s="50"/>
      <c r="HC27" s="50"/>
      <c r="HD27" s="50"/>
      <c r="HE27" s="50"/>
      <c r="HF27" s="50"/>
      <c r="HG27" s="50"/>
      <c r="HH27" s="50"/>
      <c r="HI27" s="50"/>
      <c r="HJ27" s="50"/>
      <c r="HK27" s="54"/>
      <c r="HL27" s="73"/>
      <c r="HM27" s="74"/>
      <c r="HN27" s="72"/>
      <c r="HO27" s="57"/>
      <c r="HP27" s="57"/>
      <c r="HQ27" s="59"/>
      <c r="HR27" s="58"/>
      <c r="HS27" s="58"/>
      <c r="HT27" s="57"/>
      <c r="HU27" s="57"/>
      <c r="HV27" s="57"/>
      <c r="HW27" s="57"/>
      <c r="HX27" s="57"/>
      <c r="HY27" s="57"/>
      <c r="HZ27" s="57"/>
      <c r="IA27" s="57"/>
      <c r="IB27" s="57"/>
      <c r="IC27" s="57"/>
      <c r="ID27" s="57"/>
      <c r="IE27" s="57"/>
      <c r="WTI27" s="137"/>
      <c r="WTJ27" s="137"/>
    </row>
    <row r="28" spans="1:239 16077:16078" s="136" customFormat="1" ht="12.75">
      <c r="A28" s="131"/>
      <c r="B28" s="143" t="s">
        <v>39</v>
      </c>
      <c r="C28" s="130" t="s">
        <v>50</v>
      </c>
      <c r="D28" s="133" t="s">
        <v>51</v>
      </c>
      <c r="E28" s="134">
        <v>366</v>
      </c>
      <c r="F28" s="134">
        <v>376</v>
      </c>
      <c r="G28" s="134">
        <v>401</v>
      </c>
      <c r="H28" s="134">
        <v>457</v>
      </c>
      <c r="I28" s="134">
        <v>492</v>
      </c>
      <c r="J28" s="134">
        <v>594</v>
      </c>
      <c r="K28" s="134">
        <v>593</v>
      </c>
      <c r="L28" s="134">
        <v>597</v>
      </c>
      <c r="M28" s="134">
        <v>595</v>
      </c>
      <c r="N28" s="134">
        <v>642</v>
      </c>
      <c r="O28" s="134">
        <v>752</v>
      </c>
      <c r="P28" s="134">
        <v>744</v>
      </c>
      <c r="Q28" s="134">
        <v>816</v>
      </c>
      <c r="R28" s="134">
        <v>844</v>
      </c>
      <c r="S28" s="134">
        <v>1045</v>
      </c>
      <c r="T28" s="134">
        <v>1082</v>
      </c>
      <c r="U28" s="134">
        <v>1083</v>
      </c>
      <c r="V28" s="134">
        <v>1113</v>
      </c>
      <c r="W28" s="134">
        <v>1161</v>
      </c>
      <c r="X28" s="134">
        <v>1202</v>
      </c>
      <c r="Y28" s="134">
        <v>1407</v>
      </c>
      <c r="Z28" s="134">
        <v>1436</v>
      </c>
      <c r="AA28" s="134">
        <v>1478.8</v>
      </c>
      <c r="AB28" s="134">
        <v>1461</v>
      </c>
      <c r="AC28" s="134">
        <v>1486.6</v>
      </c>
      <c r="AD28" s="134">
        <v>1588.6</v>
      </c>
      <c r="AE28" s="134">
        <v>1577.8</v>
      </c>
      <c r="AF28" s="134">
        <v>1594.1</v>
      </c>
      <c r="AG28" s="49"/>
      <c r="AH28" s="49"/>
      <c r="AI28" s="75"/>
      <c r="AJ28" s="49"/>
      <c r="AK28" s="49"/>
      <c r="AL28" s="49"/>
      <c r="AM28" s="50"/>
      <c r="AN28" s="50"/>
      <c r="AO28" s="68"/>
      <c r="AP28" s="68"/>
      <c r="AQ28" s="69"/>
      <c r="AR28" s="69"/>
      <c r="AS28" s="68"/>
      <c r="AT28" s="69"/>
      <c r="AU28" s="69"/>
      <c r="AV28" s="69"/>
      <c r="AW28" s="69"/>
      <c r="AX28" s="69"/>
      <c r="AY28" s="69"/>
      <c r="AZ28" s="69"/>
      <c r="BA28" s="70"/>
      <c r="BB28" s="70"/>
      <c r="BC28" s="70"/>
      <c r="BD28" s="70"/>
      <c r="BE28" s="70"/>
      <c r="BF28" s="70"/>
      <c r="BG28" s="70"/>
      <c r="BH28" s="50"/>
      <c r="BI28" s="50"/>
      <c r="BJ28" s="50"/>
      <c r="BK28" s="50"/>
      <c r="BL28" s="50"/>
      <c r="BM28" s="50"/>
      <c r="BN28" s="50"/>
      <c r="BO28" s="50"/>
      <c r="BP28" s="50"/>
      <c r="BQ28" s="50"/>
      <c r="BR28" s="50"/>
      <c r="BS28" s="135"/>
      <c r="BT28" s="50"/>
      <c r="BU28" s="144"/>
      <c r="BV28" s="144"/>
      <c r="BW28" s="144"/>
      <c r="BX28" s="144"/>
      <c r="BY28" s="50"/>
      <c r="BZ28" s="50"/>
      <c r="CA28" s="50"/>
      <c r="CB28" s="50"/>
      <c r="CC28" s="50"/>
      <c r="CD28" s="50"/>
      <c r="CE28" s="50"/>
      <c r="CF28" s="50"/>
      <c r="CG28" s="50"/>
      <c r="CH28" s="50"/>
      <c r="CI28" s="50"/>
      <c r="CJ28" s="50"/>
      <c r="CK28" s="50"/>
      <c r="CL28" s="50"/>
      <c r="CM28" s="50"/>
      <c r="CN28" s="50"/>
      <c r="CO28" s="50"/>
      <c r="CP28" s="50"/>
      <c r="CQ28" s="50"/>
      <c r="CR28" s="50"/>
      <c r="CS28" s="50"/>
      <c r="CT28" s="50"/>
      <c r="CU28" s="50"/>
      <c r="CV28" s="50"/>
      <c r="CW28" s="50"/>
      <c r="CX28" s="50"/>
      <c r="CY28" s="50"/>
      <c r="CZ28" s="50"/>
      <c r="DA28" s="50"/>
      <c r="DB28" s="50"/>
      <c r="DC28" s="50"/>
      <c r="DD28" s="50"/>
      <c r="DE28" s="50"/>
      <c r="DF28" s="50"/>
      <c r="DG28" s="50"/>
      <c r="DH28" s="50"/>
      <c r="DI28" s="50"/>
      <c r="DJ28" s="50"/>
      <c r="DK28" s="50"/>
      <c r="DL28" s="50"/>
      <c r="DM28" s="50"/>
      <c r="DN28" s="50"/>
      <c r="DO28" s="50"/>
      <c r="DP28" s="50"/>
      <c r="DQ28" s="50"/>
      <c r="DR28" s="50"/>
      <c r="DS28" s="50"/>
      <c r="DT28" s="50"/>
      <c r="DU28" s="53"/>
      <c r="DV28" s="53"/>
      <c r="DW28" s="53"/>
      <c r="DX28" s="53"/>
      <c r="DY28" s="53"/>
      <c r="DZ28" s="53"/>
      <c r="EA28" s="53"/>
      <c r="EB28" s="50"/>
      <c r="EC28" s="50"/>
      <c r="ED28" s="53"/>
      <c r="EE28" s="53"/>
      <c r="EF28" s="50"/>
      <c r="EG28" s="50"/>
      <c r="EH28" s="50"/>
      <c r="EI28" s="50"/>
      <c r="EJ28" s="53"/>
      <c r="EK28" s="53"/>
      <c r="EL28" s="53"/>
      <c r="EM28" s="53"/>
      <c r="EN28" s="53"/>
      <c r="EO28" s="53"/>
      <c r="EP28" s="53"/>
      <c r="EQ28" s="53"/>
      <c r="ER28" s="53"/>
      <c r="ES28" s="53"/>
      <c r="ET28" s="53"/>
      <c r="EU28" s="53"/>
      <c r="EV28" s="53"/>
      <c r="EW28" s="53"/>
      <c r="EX28" s="53"/>
      <c r="EY28" s="53"/>
      <c r="EZ28" s="53"/>
      <c r="FA28" s="53"/>
      <c r="FB28" s="53"/>
      <c r="FC28" s="53"/>
      <c r="FD28" s="53"/>
      <c r="FE28" s="53"/>
      <c r="FF28" s="53"/>
      <c r="FG28" s="53"/>
      <c r="FH28" s="53"/>
      <c r="FI28" s="53"/>
      <c r="FJ28" s="53"/>
      <c r="FK28" s="53"/>
      <c r="FL28" s="53"/>
      <c r="FM28" s="53"/>
      <c r="FN28" s="53"/>
      <c r="FO28" s="53"/>
      <c r="FP28" s="53"/>
      <c r="FQ28" s="53"/>
      <c r="FR28" s="53"/>
      <c r="FS28" s="53"/>
      <c r="FT28" s="53"/>
      <c r="FU28" s="53"/>
      <c r="FV28" s="53"/>
      <c r="FW28" s="53"/>
      <c r="FX28" s="53"/>
      <c r="FY28" s="53"/>
      <c r="FZ28" s="53"/>
      <c r="GA28" s="53"/>
      <c r="GB28" s="53"/>
      <c r="GC28" s="53"/>
      <c r="GD28" s="50"/>
      <c r="GE28" s="50"/>
      <c r="GF28" s="50"/>
      <c r="GG28" s="50"/>
      <c r="GH28" s="50"/>
      <c r="GI28" s="53"/>
      <c r="GJ28" s="50"/>
      <c r="GK28" s="50"/>
      <c r="GL28" s="50"/>
      <c r="GM28" s="50"/>
      <c r="GN28" s="53"/>
      <c r="GO28" s="53"/>
      <c r="GP28" s="53"/>
      <c r="GQ28" s="53"/>
      <c r="GR28" s="50"/>
      <c r="GS28" s="50"/>
      <c r="GT28" s="50"/>
      <c r="GU28" s="50"/>
      <c r="GV28" s="50"/>
      <c r="GW28" s="50"/>
      <c r="GX28" s="50"/>
      <c r="GY28" s="50"/>
      <c r="GZ28" s="50"/>
      <c r="HA28" s="50"/>
      <c r="HB28" s="50"/>
      <c r="HC28" s="50"/>
      <c r="HD28" s="50"/>
      <c r="HE28" s="50"/>
      <c r="HF28" s="50"/>
      <c r="HG28" s="50"/>
      <c r="HH28" s="50"/>
      <c r="HI28" s="50"/>
      <c r="HJ28" s="50"/>
      <c r="HK28" s="54"/>
      <c r="HL28" s="76"/>
      <c r="HM28" s="74"/>
      <c r="HN28" s="74"/>
      <c r="HO28" s="54"/>
      <c r="HP28" s="57"/>
      <c r="HQ28" s="59"/>
      <c r="HR28" s="59"/>
      <c r="HS28" s="59"/>
      <c r="HT28" s="57"/>
      <c r="HU28" s="57"/>
      <c r="HV28" s="57"/>
      <c r="HW28" s="57"/>
      <c r="HX28" s="57"/>
      <c r="HY28" s="57"/>
      <c r="HZ28" s="57"/>
      <c r="IA28" s="57"/>
      <c r="IB28" s="57"/>
      <c r="IC28" s="57"/>
      <c r="ID28" s="57"/>
      <c r="IE28" s="57"/>
      <c r="WTI28" s="137"/>
      <c r="WTJ28" s="137"/>
    </row>
    <row r="29" spans="1:239 16077:16078" s="136" customFormat="1" ht="12.75">
      <c r="A29" s="131"/>
      <c r="B29" s="143" t="s">
        <v>40</v>
      </c>
      <c r="C29" s="130" t="s">
        <v>82</v>
      </c>
      <c r="D29" s="133" t="s">
        <v>51</v>
      </c>
      <c r="E29" s="134">
        <v>1</v>
      </c>
      <c r="F29" s="134">
        <v>1</v>
      </c>
      <c r="G29" s="134">
        <v>1</v>
      </c>
      <c r="H29" s="134">
        <v>1</v>
      </c>
      <c r="I29" s="134">
        <v>1</v>
      </c>
      <c r="J29" s="134">
        <v>1</v>
      </c>
      <c r="K29" s="134">
        <v>1</v>
      </c>
      <c r="L29" s="134">
        <v>1</v>
      </c>
      <c r="M29" s="134">
        <v>1</v>
      </c>
      <c r="N29" s="134">
        <v>1</v>
      </c>
      <c r="O29" s="134">
        <v>1</v>
      </c>
      <c r="P29" s="134">
        <v>1</v>
      </c>
      <c r="Q29" s="134">
        <v>1</v>
      </c>
      <c r="R29" s="134">
        <v>1</v>
      </c>
      <c r="S29" s="134">
        <v>6</v>
      </c>
      <c r="T29" s="134">
        <v>6</v>
      </c>
      <c r="U29" s="134">
        <v>6</v>
      </c>
      <c r="V29" s="134">
        <v>6</v>
      </c>
      <c r="W29" s="134">
        <v>6</v>
      </c>
      <c r="X29" s="134">
        <v>6</v>
      </c>
      <c r="Y29" s="134">
        <v>7</v>
      </c>
      <c r="Z29" s="134">
        <v>6</v>
      </c>
      <c r="AA29" s="134">
        <v>6</v>
      </c>
      <c r="AB29" s="134">
        <v>8</v>
      </c>
      <c r="AC29" s="134">
        <v>8</v>
      </c>
      <c r="AD29" s="134">
        <v>7.1</v>
      </c>
      <c r="AE29" s="134">
        <v>8.1999999999999993</v>
      </c>
      <c r="AF29" s="134">
        <v>8.1999999999999993</v>
      </c>
      <c r="AG29" s="78"/>
      <c r="AH29" s="78"/>
      <c r="AI29" s="78"/>
      <c r="AJ29" s="78"/>
      <c r="AK29" s="78"/>
      <c r="AL29" s="78"/>
      <c r="AM29" s="77"/>
      <c r="AN29" s="79"/>
      <c r="AO29" s="80"/>
      <c r="AP29" s="80"/>
      <c r="AQ29" s="81"/>
      <c r="AR29" s="82"/>
      <c r="AS29" s="82"/>
      <c r="AT29" s="80"/>
      <c r="AU29" s="80"/>
      <c r="AV29" s="83"/>
      <c r="AW29" s="83"/>
      <c r="AX29" s="83"/>
      <c r="AY29" s="82"/>
      <c r="AZ29" s="83"/>
      <c r="BA29" s="82"/>
      <c r="BB29" s="82"/>
      <c r="BC29" s="82"/>
      <c r="BD29" s="82"/>
      <c r="BE29" s="84"/>
      <c r="BF29" s="85"/>
      <c r="BG29" s="85"/>
      <c r="BH29" s="85"/>
      <c r="BI29" s="85"/>
      <c r="BJ29" s="85"/>
      <c r="BK29" s="85"/>
      <c r="BL29" s="85"/>
      <c r="BM29" s="86"/>
      <c r="BN29" s="86"/>
      <c r="BO29" s="86"/>
      <c r="BP29" s="86"/>
      <c r="BQ29" s="86"/>
      <c r="BR29" s="86"/>
      <c r="BS29" s="86"/>
      <c r="BT29" s="86"/>
      <c r="BU29" s="86"/>
      <c r="BV29" s="86"/>
      <c r="BW29" s="86"/>
      <c r="BX29" s="86"/>
      <c r="BY29" s="86"/>
      <c r="BZ29" s="86"/>
      <c r="CA29" s="86"/>
      <c r="CB29" s="86"/>
      <c r="CC29" s="86"/>
      <c r="CD29" s="86"/>
      <c r="CE29" s="86"/>
      <c r="CF29" s="86"/>
      <c r="CG29" s="86"/>
      <c r="CH29" s="86"/>
      <c r="CI29" s="86"/>
      <c r="CJ29" s="86"/>
      <c r="CK29" s="86"/>
      <c r="CL29" s="86"/>
      <c r="CM29" s="86"/>
      <c r="CN29" s="86"/>
      <c r="CO29" s="86"/>
      <c r="CP29" s="86"/>
      <c r="CQ29" s="86"/>
      <c r="CR29" s="86"/>
      <c r="CS29" s="86"/>
      <c r="CT29" s="86"/>
      <c r="CU29" s="86"/>
      <c r="CV29" s="86"/>
      <c r="CW29" s="86"/>
      <c r="CX29" s="86"/>
      <c r="CY29" s="86"/>
      <c r="CZ29" s="86"/>
      <c r="DA29" s="86"/>
      <c r="DB29" s="86"/>
      <c r="DC29" s="86"/>
      <c r="DD29" s="86"/>
      <c r="DE29" s="86"/>
      <c r="DF29" s="86"/>
      <c r="DG29" s="86"/>
      <c r="DH29" s="86"/>
      <c r="DI29" s="86"/>
      <c r="DJ29" s="86"/>
      <c r="DK29" s="86"/>
      <c r="DL29" s="39"/>
      <c r="DM29" s="39"/>
      <c r="DN29" s="39"/>
      <c r="DO29" s="39"/>
      <c r="DP29" s="39"/>
      <c r="DQ29" s="39"/>
      <c r="DR29" s="39"/>
      <c r="DS29" s="39"/>
      <c r="DT29" s="39"/>
      <c r="DU29" s="39"/>
      <c r="DV29" s="39"/>
      <c r="DW29" s="39"/>
      <c r="DX29" s="39"/>
      <c r="DY29" s="39"/>
      <c r="DZ29" s="39"/>
      <c r="EA29" s="39"/>
      <c r="EB29" s="39"/>
      <c r="EC29" s="39"/>
      <c r="ED29" s="39"/>
      <c r="EE29" s="39"/>
      <c r="EF29" s="39"/>
      <c r="EG29" s="39"/>
      <c r="EH29" s="39"/>
      <c r="EI29" s="39"/>
      <c r="EJ29" s="39"/>
      <c r="EK29" s="39"/>
      <c r="EL29" s="39"/>
      <c r="EM29" s="39"/>
      <c r="EN29" s="39"/>
      <c r="EO29" s="39"/>
      <c r="EP29" s="39"/>
      <c r="EQ29" s="39"/>
      <c r="ER29" s="39"/>
      <c r="ES29" s="39"/>
      <c r="ET29" s="39"/>
      <c r="EU29" s="39"/>
      <c r="EV29" s="39"/>
      <c r="EW29" s="39"/>
      <c r="EX29" s="39"/>
      <c r="EY29" s="39"/>
      <c r="EZ29" s="39"/>
      <c r="FA29" s="39"/>
      <c r="FB29" s="39"/>
      <c r="FC29" s="39"/>
      <c r="FD29" s="39"/>
      <c r="FE29" s="39"/>
      <c r="FF29" s="39"/>
      <c r="FG29" s="39"/>
      <c r="FH29" s="39"/>
      <c r="FI29" s="39"/>
      <c r="FJ29" s="39"/>
      <c r="FK29" s="39"/>
      <c r="FL29" s="39"/>
      <c r="FM29" s="39"/>
      <c r="FN29" s="39"/>
      <c r="FO29" s="39"/>
      <c r="FP29" s="39"/>
      <c r="FQ29" s="39"/>
      <c r="FR29" s="39"/>
      <c r="FS29" s="39"/>
      <c r="FT29" s="39"/>
      <c r="FU29" s="39"/>
      <c r="FV29" s="39"/>
      <c r="FW29" s="39"/>
      <c r="FX29" s="39"/>
      <c r="FY29" s="39"/>
      <c r="FZ29" s="39"/>
      <c r="GA29" s="39"/>
      <c r="GB29" s="39"/>
      <c r="GC29" s="39"/>
      <c r="GD29" s="39"/>
      <c r="GE29" s="39"/>
      <c r="GF29" s="39"/>
      <c r="GG29" s="39"/>
      <c r="GH29" s="39"/>
      <c r="GI29" s="39"/>
      <c r="GJ29" s="39"/>
      <c r="GK29" s="39"/>
      <c r="GL29" s="39"/>
      <c r="GM29" s="39"/>
      <c r="GN29" s="39"/>
      <c r="GO29" s="39"/>
      <c r="GP29" s="39"/>
      <c r="GQ29" s="39"/>
      <c r="GR29" s="39"/>
      <c r="GS29" s="39"/>
      <c r="GT29" s="39"/>
      <c r="GU29" s="39"/>
      <c r="GV29" s="39"/>
      <c r="GW29" s="39"/>
      <c r="GX29" s="39"/>
      <c r="GY29" s="39"/>
      <c r="GZ29" s="39"/>
      <c r="HA29" s="39"/>
      <c r="HB29" s="39"/>
      <c r="HC29" s="39"/>
      <c r="HD29" s="39"/>
      <c r="HE29" s="39"/>
      <c r="HF29" s="39"/>
      <c r="HG29" s="39"/>
      <c r="HH29" s="39"/>
      <c r="HI29" s="39"/>
      <c r="HJ29" s="39"/>
      <c r="HK29" s="39"/>
      <c r="HL29" s="39"/>
      <c r="HM29" s="39"/>
      <c r="HN29" s="39"/>
      <c r="HO29" s="39"/>
      <c r="HP29" s="39"/>
      <c r="HQ29" s="39"/>
      <c r="HR29" s="39"/>
      <c r="HS29" s="39"/>
      <c r="HT29" s="39"/>
      <c r="HU29" s="39"/>
      <c r="HV29" s="39"/>
      <c r="HW29" s="39"/>
      <c r="HX29" s="39"/>
      <c r="HY29" s="86"/>
      <c r="HZ29" s="86"/>
      <c r="IA29" s="86"/>
      <c r="IB29" s="86"/>
      <c r="IC29" s="86"/>
      <c r="ID29" s="86"/>
      <c r="IE29" s="86"/>
      <c r="WTI29" s="137"/>
      <c r="WTJ29" s="137"/>
    </row>
    <row r="30" spans="1:239 16077:16078" s="136" customFormat="1" ht="12.75">
      <c r="A30" s="131"/>
      <c r="B30" s="143" t="s">
        <v>41</v>
      </c>
      <c r="C30" s="130" t="s">
        <v>83</v>
      </c>
      <c r="D30" s="133" t="s">
        <v>51</v>
      </c>
      <c r="E30" s="134"/>
      <c r="F30" s="134">
        <v>0.6</v>
      </c>
      <c r="G30" s="134">
        <v>1.1000000000000001</v>
      </c>
      <c r="H30" s="134">
        <v>40</v>
      </c>
      <c r="I30" s="134">
        <v>13</v>
      </c>
      <c r="J30" s="134">
        <v>31</v>
      </c>
      <c r="K30" s="134">
        <v>42</v>
      </c>
      <c r="L30" s="134">
        <v>22</v>
      </c>
      <c r="M30" s="134">
        <v>17</v>
      </c>
      <c r="N30" s="134">
        <v>16</v>
      </c>
      <c r="O30" s="134">
        <v>20</v>
      </c>
      <c r="P30" s="134">
        <v>15</v>
      </c>
      <c r="Q30" s="134">
        <v>13</v>
      </c>
      <c r="R30" s="134">
        <v>18</v>
      </c>
      <c r="S30" s="134">
        <v>19</v>
      </c>
      <c r="T30" s="134">
        <v>18</v>
      </c>
      <c r="U30" s="134">
        <v>21</v>
      </c>
      <c r="V30" s="134">
        <v>23</v>
      </c>
      <c r="W30" s="134">
        <v>24</v>
      </c>
      <c r="X30" s="134">
        <v>24</v>
      </c>
      <c r="Y30" s="134">
        <v>22</v>
      </c>
      <c r="Z30" s="134">
        <v>22</v>
      </c>
      <c r="AA30" s="134">
        <v>21</v>
      </c>
      <c r="AB30" s="134">
        <v>26</v>
      </c>
      <c r="AC30" s="134">
        <v>25.4</v>
      </c>
      <c r="AD30" s="134">
        <v>26.1</v>
      </c>
      <c r="AE30" s="134">
        <v>24.5</v>
      </c>
      <c r="AF30" s="134">
        <v>25.2</v>
      </c>
      <c r="WTI30" s="137"/>
      <c r="WTJ30" s="137"/>
    </row>
    <row r="31" spans="1:239 16077:16078" s="136" customFormat="1" ht="12.75">
      <c r="A31" s="131"/>
      <c r="B31" s="145" t="s">
        <v>42</v>
      </c>
      <c r="C31" s="130" t="s">
        <v>84</v>
      </c>
      <c r="D31" s="133" t="s">
        <v>51</v>
      </c>
      <c r="E31" s="134"/>
      <c r="F31" s="134"/>
      <c r="G31" s="134">
        <v>8</v>
      </c>
      <c r="H31" s="134">
        <v>22</v>
      </c>
      <c r="I31" s="134">
        <v>32</v>
      </c>
      <c r="J31" s="134">
        <v>37</v>
      </c>
      <c r="K31" s="134">
        <v>46</v>
      </c>
      <c r="L31" s="134">
        <v>51.1</v>
      </c>
      <c r="M31" s="134">
        <v>59</v>
      </c>
      <c r="N31" s="134">
        <v>54</v>
      </c>
      <c r="O31" s="134">
        <v>49</v>
      </c>
      <c r="P31" s="134">
        <v>43</v>
      </c>
      <c r="Q31" s="134">
        <v>47</v>
      </c>
      <c r="R31" s="134">
        <v>47</v>
      </c>
      <c r="S31" s="134">
        <v>42</v>
      </c>
      <c r="T31" s="134">
        <v>42</v>
      </c>
      <c r="U31" s="134">
        <v>48</v>
      </c>
      <c r="V31" s="134">
        <v>52</v>
      </c>
      <c r="W31" s="134">
        <v>49</v>
      </c>
      <c r="X31" s="134">
        <v>45</v>
      </c>
      <c r="Y31" s="134">
        <v>48</v>
      </c>
      <c r="Z31" s="134">
        <v>54</v>
      </c>
      <c r="AA31" s="134">
        <v>56</v>
      </c>
      <c r="AB31" s="134">
        <v>55</v>
      </c>
      <c r="AC31" s="134">
        <v>57</v>
      </c>
      <c r="AD31" s="134">
        <v>57</v>
      </c>
      <c r="AE31" s="134">
        <v>54</v>
      </c>
      <c r="AF31" s="134">
        <v>53</v>
      </c>
      <c r="WTI31" s="137"/>
      <c r="WTJ31" s="137"/>
    </row>
    <row r="32" spans="1:239 16077:16078" s="136" customFormat="1" ht="12.75">
      <c r="A32" s="131"/>
      <c r="B32" s="138" t="s">
        <v>43</v>
      </c>
      <c r="C32" s="130" t="s">
        <v>85</v>
      </c>
      <c r="D32" s="133" t="s">
        <v>51</v>
      </c>
      <c r="E32" s="134">
        <v>231</v>
      </c>
      <c r="F32" s="134">
        <v>237</v>
      </c>
      <c r="G32" s="134">
        <v>230</v>
      </c>
      <c r="H32" s="134">
        <v>230</v>
      </c>
      <c r="I32" s="134">
        <v>234</v>
      </c>
      <c r="J32" s="134">
        <v>199</v>
      </c>
      <c r="K32" s="134">
        <v>205</v>
      </c>
      <c r="L32" s="134">
        <v>192</v>
      </c>
      <c r="M32" s="134">
        <v>245</v>
      </c>
      <c r="N32" s="134">
        <v>301</v>
      </c>
      <c r="O32" s="134">
        <v>343</v>
      </c>
      <c r="P32" s="134">
        <v>357</v>
      </c>
      <c r="Q32" s="134">
        <v>386</v>
      </c>
      <c r="R32" s="134">
        <v>442</v>
      </c>
      <c r="S32" s="134">
        <v>463</v>
      </c>
      <c r="T32" s="134">
        <v>476</v>
      </c>
      <c r="U32" s="134">
        <v>506</v>
      </c>
      <c r="V32" s="134">
        <v>518</v>
      </c>
      <c r="W32" s="134">
        <v>524</v>
      </c>
      <c r="X32" s="134">
        <v>534</v>
      </c>
      <c r="Y32" s="134">
        <v>557</v>
      </c>
      <c r="Z32" s="134">
        <v>529</v>
      </c>
      <c r="AA32" s="134">
        <v>541</v>
      </c>
      <c r="AB32" s="134">
        <v>554</v>
      </c>
      <c r="AC32" s="134">
        <v>592</v>
      </c>
      <c r="AD32" s="134">
        <v>602</v>
      </c>
      <c r="AE32" s="134">
        <v>615</v>
      </c>
      <c r="AF32" s="134">
        <v>632</v>
      </c>
      <c r="WTI32" s="137"/>
      <c r="WTJ32" s="137"/>
    </row>
    <row r="33" spans="1:32 16077:16078" s="136" customFormat="1" ht="12.75">
      <c r="A33" s="131"/>
      <c r="B33" s="138" t="s">
        <v>44</v>
      </c>
      <c r="C33" s="130" t="s">
        <v>86</v>
      </c>
      <c r="D33" s="133" t="s">
        <v>51</v>
      </c>
      <c r="E33" s="134">
        <v>299</v>
      </c>
      <c r="F33" s="134">
        <v>318</v>
      </c>
      <c r="G33" s="134">
        <v>530</v>
      </c>
      <c r="H33" s="134">
        <v>405</v>
      </c>
      <c r="I33" s="134">
        <v>405</v>
      </c>
      <c r="J33" s="134">
        <v>721</v>
      </c>
      <c r="K33" s="134">
        <v>857</v>
      </c>
      <c r="L33" s="134">
        <v>875</v>
      </c>
      <c r="M33" s="134">
        <v>938</v>
      </c>
      <c r="N33" s="134">
        <v>1033</v>
      </c>
      <c r="O33" s="134">
        <v>1049</v>
      </c>
      <c r="P33" s="134">
        <v>1072</v>
      </c>
      <c r="Q33" s="134">
        <v>1173</v>
      </c>
      <c r="R33" s="134">
        <v>1313</v>
      </c>
      <c r="S33" s="134">
        <v>1182</v>
      </c>
      <c r="T33" s="134">
        <v>1263</v>
      </c>
      <c r="U33" s="134">
        <v>1356</v>
      </c>
      <c r="V33" s="134">
        <v>1491</v>
      </c>
      <c r="W33" s="134">
        <v>1569</v>
      </c>
      <c r="X33" s="134">
        <v>1637</v>
      </c>
      <c r="Y33" s="134">
        <v>1693</v>
      </c>
      <c r="Z33" s="134">
        <v>1832</v>
      </c>
      <c r="AA33" s="134">
        <v>1908</v>
      </c>
      <c r="AB33" s="134">
        <v>1950</v>
      </c>
      <c r="AC33" s="134">
        <v>2009</v>
      </c>
      <c r="AD33" s="134">
        <v>2015</v>
      </c>
      <c r="AE33" s="134">
        <v>2171</v>
      </c>
      <c r="AF33" s="134">
        <f>AF20-AF22-AF32</f>
        <v>2234</v>
      </c>
      <c r="WTI33" s="137"/>
      <c r="WTJ33" s="137"/>
    </row>
  </sheetData>
  <conditionalFormatting sqref="O12:DA12">
    <cfRule type="duplicateValues" dxfId="16" priority="13"/>
  </conditionalFormatting>
  <conditionalFormatting sqref="C12">
    <cfRule type="duplicateValues" dxfId="15" priority="7"/>
  </conditionalFormatting>
  <conditionalFormatting sqref="IK11 DI11:EF11 AH11:CV11">
    <cfRule type="duplicateValues" dxfId="14" priority="5"/>
  </conditionalFormatting>
  <conditionalFormatting sqref="E11:AG11">
    <cfRule type="duplicateValues" dxfId="13" priority="4"/>
  </conditionalFormatting>
  <conditionalFormatting sqref="C34:D1048576 C10:D10 C1:D1 A12:B12 D12:XFD12">
    <cfRule type="duplicateValues" dxfId="12" priority="16"/>
  </conditionalFormatting>
  <conditionalFormatting sqref="D11">
    <cfRule type="duplicateValues" dxfId="11" priority="23"/>
  </conditionalFormatting>
  <conditionalFormatting sqref="C13:C33">
    <cfRule type="duplicateValues" dxfId="10" priority="2"/>
  </conditionalFormatting>
  <conditionalFormatting sqref="C7">
    <cfRule type="duplicateValues" dxfId="9" priority="1"/>
  </conditionalFormatting>
  <dataValidations count="2">
    <dataValidation type="list" allowBlank="1" showInputMessage="1" showErrorMessage="1" sqref="B8" xr:uid="{41A8C7EE-2B18-404D-8C16-4A1011A17DD0}">
      <formula1>$WTI$4:$WTI$6</formula1>
    </dataValidation>
    <dataValidation type="list" allowBlank="1" showInputMessage="1" showErrorMessage="1" promptTitle="0,3,6,9" sqref="B7" xr:uid="{EBF45C84-D705-4CE1-8C98-6B115074E5F8}">
      <formula1>"0,3,6,9"</formula1>
    </dataValidation>
  </dataValidations>
  <hyperlinks>
    <hyperlink ref="B9" r:id="rId1" xr:uid="{8222ED44-5667-44D3-A231-07EEA46B09B5}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258059-37DB-4383-8BE9-810AB29BC8AF}">
  <dimension ref="A1:WTI47"/>
  <sheetViews>
    <sheetView workbookViewId="0">
      <selection activeCell="C24" sqref="C24"/>
    </sheetView>
  </sheetViews>
  <sheetFormatPr defaultColWidth="9.140625" defaultRowHeight="15"/>
  <cols>
    <col min="1" max="1" width="22.5703125" style="8" bestFit="1" customWidth="1"/>
    <col min="2" max="2" width="53.5703125" style="8" customWidth="1"/>
    <col min="3" max="3" width="27.140625" style="7" bestFit="1" customWidth="1"/>
    <col min="4" max="4" width="9.7109375" style="7" customWidth="1"/>
    <col min="5" max="5" width="10.28515625" style="7" customWidth="1"/>
    <col min="6" max="6" width="10.7109375" style="7" customWidth="1"/>
    <col min="7" max="7" width="10.5703125" style="7" customWidth="1"/>
    <col min="8" max="8" width="10.28515625" style="7" customWidth="1"/>
    <col min="9" max="9" width="9.28515625" style="7" customWidth="1"/>
    <col min="10" max="10" width="9.5703125" style="7" customWidth="1"/>
    <col min="11" max="11" width="8.28515625" style="7" customWidth="1"/>
    <col min="12" max="13" width="9.7109375" style="7" customWidth="1"/>
    <col min="14" max="14" width="11.28515625" style="7" customWidth="1"/>
    <col min="15" max="15" width="10.7109375" style="7" customWidth="1"/>
    <col min="16" max="16" width="10.28515625" style="7" customWidth="1"/>
    <col min="17" max="17" width="10.85546875" style="7" customWidth="1"/>
    <col min="18" max="18" width="10.5703125" style="7" customWidth="1"/>
    <col min="19" max="19" width="10.28515625" style="7" customWidth="1"/>
    <col min="20" max="20" width="10.140625" style="7" customWidth="1"/>
    <col min="21" max="21" width="11.28515625" style="7" customWidth="1"/>
    <col min="22" max="22" width="11.7109375" style="7" customWidth="1"/>
    <col min="23" max="23" width="11.28515625" style="7" customWidth="1"/>
    <col min="24" max="24" width="10.85546875" style="7" customWidth="1"/>
    <col min="25" max="25" width="10" style="7" customWidth="1"/>
    <col min="26" max="26" width="11.7109375" style="7" customWidth="1"/>
    <col min="27" max="27" width="11.28515625" style="7" customWidth="1"/>
    <col min="28" max="28" width="10" style="7" customWidth="1"/>
    <col min="29" max="29" width="10.28515625" style="7" customWidth="1"/>
    <col min="30" max="31" width="10.5703125" style="7" customWidth="1"/>
    <col min="32" max="32" width="10.85546875" style="7" customWidth="1"/>
    <col min="33" max="33" width="10.140625" style="7" customWidth="1"/>
    <col min="34" max="34" width="9.85546875" style="7" customWidth="1"/>
    <col min="35" max="35" width="10.5703125" style="7" customWidth="1"/>
    <col min="36" max="36" width="10.42578125" style="7" customWidth="1"/>
    <col min="37" max="37" width="10.28515625" style="7" customWidth="1"/>
    <col min="38" max="38" width="9.7109375" style="7" customWidth="1"/>
    <col min="39" max="41" width="10.28515625" style="7" customWidth="1"/>
    <col min="42" max="42" width="10.5703125" style="7" customWidth="1"/>
    <col min="43" max="43" width="10.28515625" style="7" customWidth="1"/>
    <col min="44" max="44" width="10.5703125" style="7" customWidth="1"/>
    <col min="45" max="45" width="10.85546875" style="7" customWidth="1"/>
    <col min="46" max="47" width="10.28515625" style="7" customWidth="1"/>
    <col min="48" max="48" width="10" style="7" customWidth="1"/>
    <col min="49" max="49" width="9.85546875" style="7" customWidth="1"/>
    <col min="50" max="50" width="10.5703125" style="7" customWidth="1"/>
    <col min="51" max="51" width="10.7109375" style="7" customWidth="1"/>
    <col min="52" max="52" width="10" style="7" customWidth="1"/>
    <col min="53" max="53" width="10.42578125" style="7" customWidth="1"/>
    <col min="54" max="56" width="10.140625" style="7" customWidth="1"/>
    <col min="57" max="57" width="10.28515625" style="7" customWidth="1"/>
    <col min="58" max="60" width="9.140625" style="7"/>
    <col min="61" max="61" width="10.140625" style="7" customWidth="1"/>
    <col min="62" max="62" width="10.28515625" style="7" customWidth="1"/>
    <col min="63" max="63" width="10.42578125" style="7" customWidth="1"/>
    <col min="64" max="64" width="10.7109375" style="7" customWidth="1"/>
    <col min="65" max="65" width="10.140625" style="7" customWidth="1"/>
    <col min="66" max="66" width="11.28515625" style="7" customWidth="1"/>
    <col min="67" max="67" width="10.7109375" style="7" customWidth="1"/>
    <col min="68" max="69" width="10.5703125" style="7" customWidth="1"/>
    <col min="70" max="70" width="10.7109375" style="7" customWidth="1"/>
    <col min="71" max="71" width="10.140625" style="7" customWidth="1"/>
    <col min="72" max="72" width="10.42578125" style="7" customWidth="1"/>
    <col min="73" max="73" width="10.5703125" style="7" customWidth="1"/>
    <col min="74" max="74" width="10.28515625" style="7" customWidth="1"/>
    <col min="75" max="75" width="10.7109375" style="7" customWidth="1"/>
    <col min="76" max="76" width="10.42578125" style="7" customWidth="1"/>
    <col min="77" max="77" width="10" style="7" customWidth="1"/>
    <col min="78" max="78" width="10.28515625" style="7" customWidth="1"/>
    <col min="79" max="79" width="10.7109375" style="7" customWidth="1"/>
    <col min="80" max="80" width="10.42578125" style="7" customWidth="1"/>
    <col min="81" max="81" width="10.5703125" style="7" customWidth="1"/>
    <col min="82" max="82" width="10.7109375" style="7" customWidth="1"/>
    <col min="83" max="83" width="11.42578125" style="7" customWidth="1"/>
    <col min="84" max="84" width="10.7109375" style="7" customWidth="1"/>
    <col min="85" max="85" width="10.42578125" style="7" customWidth="1"/>
    <col min="86" max="86" width="10.85546875" style="7" customWidth="1"/>
    <col min="87" max="87" width="11.28515625" style="7" customWidth="1"/>
    <col min="88" max="88" width="10.7109375" style="7" customWidth="1"/>
    <col min="89" max="89" width="10.28515625" style="7" customWidth="1"/>
    <col min="90" max="90" width="10.7109375" style="7" customWidth="1"/>
    <col min="91" max="91" width="10.28515625" style="7" customWidth="1"/>
    <col min="92" max="92" width="10.5703125" style="7" customWidth="1"/>
    <col min="93" max="93" width="10.7109375" style="7" customWidth="1"/>
    <col min="94" max="94" width="10.5703125" style="7" customWidth="1"/>
    <col min="95" max="95" width="11" style="7" customWidth="1"/>
    <col min="96" max="96" width="10.28515625" style="7" customWidth="1"/>
    <col min="97" max="97" width="11" style="7" customWidth="1"/>
    <col min="98" max="98" width="10.28515625" style="7" customWidth="1"/>
    <col min="99" max="99" width="10.5703125" style="7" customWidth="1"/>
    <col min="100" max="100" width="11" style="7" customWidth="1"/>
    <col min="101" max="16075" width="9.140625" style="7"/>
    <col min="16076" max="16077" width="9.140625" style="2"/>
    <col min="16078" max="16384" width="9.140625" style="7"/>
  </cols>
  <sheetData>
    <row r="1" spans="1:244 16076:16077" s="5" customFormat="1" ht="10.5" customHeight="1" thickBot="1">
      <c r="A1" s="3"/>
      <c r="B1" s="3"/>
      <c r="C1" s="4"/>
      <c r="WTH1" s="1"/>
      <c r="WTI1" s="1"/>
    </row>
    <row r="2" spans="1:244 16076:16077" s="5" customFormat="1">
      <c r="A2" s="10" t="s">
        <v>16</v>
      </c>
      <c r="B2" s="13" t="s">
        <v>12</v>
      </c>
      <c r="C2" s="21" t="s">
        <v>14</v>
      </c>
      <c r="WTH2" s="1"/>
      <c r="WTI2" s="1"/>
    </row>
    <row r="3" spans="1:244 16076:16077" s="5" customFormat="1">
      <c r="A3" s="11" t="s">
        <v>17</v>
      </c>
      <c r="B3" s="14" t="s">
        <v>13</v>
      </c>
      <c r="C3" s="22" t="s">
        <v>15</v>
      </c>
      <c r="WTH3" s="1"/>
      <c r="WTI3" s="1"/>
    </row>
    <row r="4" spans="1:244 16076:16077" s="5" customFormat="1">
      <c r="A4" s="12" t="s">
        <v>0</v>
      </c>
      <c r="B4" s="15" t="s">
        <v>200</v>
      </c>
      <c r="C4" s="22" t="s">
        <v>9</v>
      </c>
      <c r="WTH4" s="1" t="s">
        <v>5</v>
      </c>
      <c r="WTI4" s="1">
        <v>0</v>
      </c>
    </row>
    <row r="5" spans="1:244 16076:16077" s="5" customFormat="1">
      <c r="A5" s="11" t="s">
        <v>1</v>
      </c>
      <c r="B5" s="16" t="s">
        <v>23</v>
      </c>
      <c r="C5" s="22" t="s">
        <v>7</v>
      </c>
      <c r="WTH5" s="1" t="s">
        <v>11</v>
      </c>
      <c r="WTI5" s="1">
        <v>3</v>
      </c>
    </row>
    <row r="6" spans="1:244 16076:16077" s="5" customFormat="1" ht="15.75" thickBot="1">
      <c r="A6" s="20" t="s">
        <v>2</v>
      </c>
      <c r="B6" s="36" t="s">
        <v>24</v>
      </c>
      <c r="C6" s="30" t="s">
        <v>8</v>
      </c>
      <c r="WTH6" s="1" t="s">
        <v>10</v>
      </c>
      <c r="WTI6" s="1">
        <v>6</v>
      </c>
    </row>
    <row r="7" spans="1:244 16076:16077" s="5" customFormat="1">
      <c r="A7" s="12" t="s">
        <v>88</v>
      </c>
      <c r="B7" s="146">
        <v>0</v>
      </c>
      <c r="C7" s="147" t="str">
        <f>"Scale = "&amp;IF(B7=0,"Unit",(IF(B7=3,"Thousand",(IF(B7=6,"Million",(IF(B7=9,"Billion")))))))</f>
        <v>Scale = Unit</v>
      </c>
      <c r="WTH7" s="1"/>
      <c r="WTI7" s="1"/>
    </row>
    <row r="8" spans="1:244 16076:16077" s="5" customFormat="1">
      <c r="A8" s="11" t="s">
        <v>3</v>
      </c>
      <c r="B8" s="16" t="s">
        <v>5</v>
      </c>
      <c r="C8" s="22" t="str">
        <f>"Frequency = "&amp;IF(B8="A","Annual",IF(B8="Q", "Quarterly", "Monthly"))</f>
        <v>Frequency = Monthly</v>
      </c>
      <c r="WTH8" s="1"/>
      <c r="WTI8" s="1"/>
    </row>
    <row r="9" spans="1:244 16076:16077" s="5" customFormat="1" ht="14.45" customHeight="1" thickBot="1">
      <c r="A9" s="20" t="s">
        <v>6</v>
      </c>
      <c r="B9" s="36" t="s">
        <v>199</v>
      </c>
      <c r="C9" s="30" t="s">
        <v>19</v>
      </c>
      <c r="WTH9" s="1"/>
      <c r="WTI9" s="1"/>
    </row>
    <row r="10" spans="1:244 16076:16077" s="5" customFormat="1" ht="15.75" thickBot="1">
      <c r="A10" s="6"/>
      <c r="WTH10" s="1"/>
      <c r="WTI10" s="1"/>
    </row>
    <row r="11" spans="1:244 16076:16077" s="17" customFormat="1" ht="15.75" thickBot="1">
      <c r="A11" s="17" t="s">
        <v>4</v>
      </c>
      <c r="B11" s="17" t="s">
        <v>18</v>
      </c>
      <c r="C11" s="17" t="s">
        <v>21</v>
      </c>
      <c r="D11" s="38" t="s">
        <v>198</v>
      </c>
      <c r="E11" s="38" t="s">
        <v>197</v>
      </c>
      <c r="F11" s="38" t="s">
        <v>196</v>
      </c>
      <c r="G11" s="38" t="s">
        <v>195</v>
      </c>
      <c r="H11" s="38" t="s">
        <v>194</v>
      </c>
      <c r="I11" s="38" t="s">
        <v>193</v>
      </c>
      <c r="J11" s="38" t="s">
        <v>192</v>
      </c>
      <c r="K11" s="38" t="s">
        <v>191</v>
      </c>
      <c r="L11" s="38" t="s">
        <v>190</v>
      </c>
      <c r="M11" s="38" t="s">
        <v>189</v>
      </c>
      <c r="N11" s="38" t="s">
        <v>188</v>
      </c>
      <c r="O11" s="38" t="s">
        <v>187</v>
      </c>
      <c r="P11" s="38" t="s">
        <v>186</v>
      </c>
      <c r="Q11" s="38" t="s">
        <v>185</v>
      </c>
      <c r="R11" s="38" t="s">
        <v>184</v>
      </c>
      <c r="S11" s="38" t="s">
        <v>183</v>
      </c>
      <c r="T11" s="38" t="s">
        <v>182</v>
      </c>
      <c r="U11" s="38" t="s">
        <v>181</v>
      </c>
      <c r="V11" s="38" t="s">
        <v>180</v>
      </c>
      <c r="W11" s="38" t="s">
        <v>179</v>
      </c>
      <c r="X11" s="38" t="s">
        <v>178</v>
      </c>
      <c r="Y11" s="38" t="s">
        <v>177</v>
      </c>
      <c r="Z11" s="38" t="s">
        <v>176</v>
      </c>
      <c r="AA11" s="38" t="s">
        <v>175</v>
      </c>
      <c r="AB11" s="38" t="s">
        <v>174</v>
      </c>
      <c r="AC11" s="38" t="s">
        <v>173</v>
      </c>
      <c r="AD11" s="38" t="s">
        <v>172</v>
      </c>
      <c r="AE11" s="38" t="s">
        <v>171</v>
      </c>
      <c r="AF11" s="38" t="s">
        <v>170</v>
      </c>
      <c r="AG11" s="38" t="s">
        <v>169</v>
      </c>
      <c r="AH11" s="38" t="s">
        <v>168</v>
      </c>
      <c r="AI11" s="38" t="s">
        <v>167</v>
      </c>
      <c r="AJ11" s="38" t="s">
        <v>166</v>
      </c>
      <c r="AK11" s="38" t="s">
        <v>165</v>
      </c>
      <c r="AL11" s="38" t="s">
        <v>164</v>
      </c>
      <c r="AM11" s="38" t="s">
        <v>163</v>
      </c>
      <c r="AN11" s="38" t="s">
        <v>162</v>
      </c>
      <c r="AO11" s="38" t="s">
        <v>161</v>
      </c>
      <c r="AP11" s="38" t="s">
        <v>160</v>
      </c>
      <c r="AQ11" s="38" t="s">
        <v>159</v>
      </c>
      <c r="AR11" s="38" t="s">
        <v>158</v>
      </c>
      <c r="AS11" s="38" t="s">
        <v>157</v>
      </c>
      <c r="AT11" s="38" t="s">
        <v>156</v>
      </c>
      <c r="AU11" s="38" t="s">
        <v>155</v>
      </c>
      <c r="AV11" s="38" t="s">
        <v>154</v>
      </c>
      <c r="AW11" s="38" t="s">
        <v>153</v>
      </c>
      <c r="AX11" s="38" t="s">
        <v>152</v>
      </c>
      <c r="AY11" s="38" t="s">
        <v>151</v>
      </c>
      <c r="AZ11" s="38" t="s">
        <v>150</v>
      </c>
      <c r="BA11" s="38" t="s">
        <v>149</v>
      </c>
      <c r="BB11" s="38" t="s">
        <v>148</v>
      </c>
      <c r="BC11" s="38" t="s">
        <v>147</v>
      </c>
      <c r="BD11" s="38" t="s">
        <v>146</v>
      </c>
      <c r="BE11" s="38" t="s">
        <v>145</v>
      </c>
      <c r="BF11" s="38" t="s">
        <v>144</v>
      </c>
      <c r="BG11" s="38" t="s">
        <v>143</v>
      </c>
      <c r="BH11" s="38" t="s">
        <v>142</v>
      </c>
      <c r="BI11" s="38" t="s">
        <v>141</v>
      </c>
      <c r="BJ11" s="38" t="s">
        <v>140</v>
      </c>
      <c r="BK11" s="38" t="s">
        <v>139</v>
      </c>
      <c r="BL11" s="38" t="s">
        <v>138</v>
      </c>
      <c r="BM11" s="38" t="s">
        <v>137</v>
      </c>
      <c r="BN11" s="38" t="s">
        <v>136</v>
      </c>
      <c r="BO11" s="38" t="s">
        <v>135</v>
      </c>
      <c r="BP11" s="38" t="s">
        <v>134</v>
      </c>
      <c r="BQ11" s="38" t="s">
        <v>133</v>
      </c>
      <c r="BR11" s="38" t="s">
        <v>132</v>
      </c>
      <c r="BS11" s="38" t="s">
        <v>131</v>
      </c>
      <c r="BT11" s="38" t="s">
        <v>130</v>
      </c>
      <c r="BU11" s="38" t="s">
        <v>129</v>
      </c>
      <c r="BV11" s="38" t="s">
        <v>128</v>
      </c>
      <c r="BW11" s="38" t="s">
        <v>127</v>
      </c>
      <c r="BX11" s="38" t="s">
        <v>126</v>
      </c>
      <c r="BY11" s="38" t="s">
        <v>125</v>
      </c>
      <c r="BZ11" s="38" t="s">
        <v>124</v>
      </c>
      <c r="CA11" s="38" t="s">
        <v>123</v>
      </c>
      <c r="CB11" s="38" t="s">
        <v>122</v>
      </c>
      <c r="CC11" s="38" t="s">
        <v>121</v>
      </c>
      <c r="CD11" s="38" t="s">
        <v>120</v>
      </c>
      <c r="CE11" s="38" t="s">
        <v>119</v>
      </c>
      <c r="CF11" s="38" t="s">
        <v>118</v>
      </c>
      <c r="CG11" s="38" t="s">
        <v>117</v>
      </c>
      <c r="CH11" s="38" t="s">
        <v>116</v>
      </c>
      <c r="CI11" s="38" t="s">
        <v>115</v>
      </c>
      <c r="CJ11" s="38" t="s">
        <v>114</v>
      </c>
      <c r="CK11" s="38" t="s">
        <v>113</v>
      </c>
      <c r="CL11" s="38" t="s">
        <v>112</v>
      </c>
      <c r="CM11" s="38" t="s">
        <v>111</v>
      </c>
      <c r="CN11" s="38" t="s">
        <v>110</v>
      </c>
      <c r="CO11" s="38" t="s">
        <v>109</v>
      </c>
      <c r="CP11" s="38" t="s">
        <v>108</v>
      </c>
      <c r="CQ11" s="38" t="s">
        <v>107</v>
      </c>
      <c r="CR11" s="38" t="s">
        <v>106</v>
      </c>
      <c r="CS11" s="38" t="s">
        <v>105</v>
      </c>
      <c r="CT11" s="38" t="s">
        <v>104</v>
      </c>
      <c r="CU11" s="38" t="s">
        <v>103</v>
      </c>
      <c r="DH11" s="38"/>
      <c r="DI11" s="38"/>
      <c r="DJ11" s="38"/>
      <c r="DK11" s="38"/>
      <c r="DL11" s="38"/>
      <c r="DM11" s="38"/>
      <c r="DN11" s="38"/>
      <c r="DO11" s="38"/>
      <c r="DP11" s="38"/>
      <c r="DQ11" s="38"/>
      <c r="DR11" s="38"/>
      <c r="DS11" s="38"/>
      <c r="DT11" s="38"/>
      <c r="DU11" s="38"/>
      <c r="DV11" s="38"/>
      <c r="DW11" s="38"/>
      <c r="DX11" s="38"/>
      <c r="DY11" s="38"/>
      <c r="DZ11" s="38"/>
      <c r="EA11" s="38"/>
      <c r="EB11" s="38"/>
      <c r="EC11" s="38"/>
      <c r="ED11" s="38"/>
      <c r="EE11" s="38"/>
      <c r="IJ11" s="38"/>
    </row>
    <row r="12" spans="1:244 16076:16077" s="18" customFormat="1">
      <c r="B12" s="37" t="s">
        <v>102</v>
      </c>
      <c r="C12" s="19"/>
    </row>
    <row r="13" spans="1:244 16076:16077" s="191" customFormat="1">
      <c r="A13" s="201"/>
      <c r="B13" s="175" t="s">
        <v>101</v>
      </c>
      <c r="C13" s="39"/>
      <c r="D13" s="185"/>
      <c r="E13" s="185"/>
      <c r="F13" s="185"/>
      <c r="G13" s="185"/>
      <c r="H13" s="185"/>
      <c r="I13" s="185"/>
      <c r="J13" s="185"/>
      <c r="K13" s="185"/>
      <c r="L13" s="185"/>
      <c r="M13" s="185"/>
      <c r="N13" s="185"/>
      <c r="O13" s="185"/>
      <c r="P13" s="185"/>
      <c r="Q13" s="185"/>
      <c r="R13" s="185"/>
      <c r="S13" s="185"/>
      <c r="T13" s="185"/>
      <c r="U13" s="185"/>
      <c r="V13" s="185"/>
      <c r="W13" s="185"/>
      <c r="X13" s="185"/>
      <c r="Y13" s="185"/>
      <c r="Z13" s="185"/>
      <c r="AA13" s="185"/>
      <c r="AB13" s="185"/>
      <c r="AC13" s="185"/>
      <c r="AD13" s="185"/>
      <c r="AE13" s="185"/>
      <c r="AF13" s="185"/>
      <c r="AG13" s="185"/>
      <c r="AH13" s="186"/>
      <c r="AI13" s="186"/>
      <c r="AJ13" s="185"/>
      <c r="AK13" s="185"/>
      <c r="AL13" s="185"/>
      <c r="AM13" s="185"/>
      <c r="AN13" s="200"/>
      <c r="AO13" s="200"/>
      <c r="AP13" s="200"/>
      <c r="AQ13" s="200"/>
      <c r="AR13" s="200"/>
      <c r="AS13" s="200"/>
      <c r="AT13" s="200"/>
      <c r="AU13" s="200"/>
      <c r="AV13" s="200"/>
      <c r="AW13" s="200"/>
      <c r="AX13" s="200"/>
      <c r="AY13" s="200"/>
      <c r="AZ13" s="200"/>
      <c r="BA13" s="200"/>
      <c r="BB13" s="200"/>
      <c r="BC13" s="200"/>
      <c r="BD13" s="200"/>
      <c r="BE13" s="200"/>
      <c r="BF13" s="200"/>
      <c r="BG13" s="200"/>
      <c r="BH13" s="200"/>
      <c r="BI13" s="200"/>
      <c r="BJ13" s="200"/>
      <c r="BK13" s="200"/>
      <c r="BL13" s="200"/>
      <c r="BM13" s="200"/>
      <c r="BN13" s="200"/>
      <c r="BO13" s="200"/>
      <c r="BP13" s="200"/>
      <c r="BQ13" s="200"/>
      <c r="BR13" s="200"/>
      <c r="BS13" s="200"/>
      <c r="BT13" s="200"/>
      <c r="BU13" s="200"/>
      <c r="BV13" s="200"/>
      <c r="BW13" s="200"/>
      <c r="BX13" s="185"/>
      <c r="BY13" s="185"/>
      <c r="BZ13" s="185"/>
      <c r="CA13" s="185"/>
      <c r="CB13" s="185"/>
      <c r="CC13" s="185"/>
      <c r="CD13" s="185"/>
      <c r="CE13" s="185"/>
      <c r="CF13" s="185"/>
      <c r="CG13" s="185"/>
      <c r="CH13" s="185"/>
      <c r="CI13" s="185"/>
      <c r="CJ13" s="199"/>
      <c r="CK13" s="199"/>
      <c r="CL13" s="199"/>
      <c r="CM13" s="199"/>
      <c r="CN13" s="199"/>
      <c r="CO13" s="199"/>
      <c r="CP13" s="199"/>
      <c r="CQ13" s="199"/>
      <c r="CR13" s="199"/>
      <c r="CS13" s="199"/>
      <c r="CT13" s="199"/>
      <c r="CU13" s="199"/>
      <c r="CV13" s="199"/>
      <c r="CW13" s="199"/>
      <c r="CX13" s="199"/>
      <c r="CY13" s="199"/>
      <c r="CZ13" s="199"/>
      <c r="DA13" s="199"/>
      <c r="DB13" s="199"/>
      <c r="DC13" s="199"/>
      <c r="DD13" s="199"/>
      <c r="DE13" s="199"/>
      <c r="DF13" s="199"/>
      <c r="DG13" s="199"/>
      <c r="DH13" s="199"/>
      <c r="DI13" s="199"/>
      <c r="DJ13" s="199"/>
      <c r="DK13" s="199"/>
      <c r="DL13" s="199"/>
      <c r="DM13" s="170"/>
      <c r="DN13" s="170"/>
      <c r="DO13" s="170"/>
      <c r="DP13" s="170"/>
      <c r="DQ13" s="170"/>
      <c r="DR13" s="170"/>
      <c r="DS13" s="170"/>
      <c r="DT13" s="170"/>
      <c r="DU13" s="170"/>
      <c r="DV13" s="170"/>
      <c r="DW13" s="170"/>
      <c r="DX13" s="170"/>
      <c r="DY13" s="170"/>
      <c r="DZ13" s="170"/>
      <c r="EA13" s="198"/>
      <c r="EB13" s="170"/>
      <c r="EC13" s="198"/>
      <c r="ED13" s="170"/>
      <c r="EE13" s="170"/>
      <c r="EF13" s="170"/>
      <c r="EG13" s="170"/>
      <c r="EH13" s="170"/>
      <c r="EI13" s="170"/>
      <c r="EJ13" s="170"/>
      <c r="EK13" s="170"/>
      <c r="EL13" s="170"/>
      <c r="EM13" s="170"/>
      <c r="EN13" s="170"/>
      <c r="EO13" s="170"/>
      <c r="EP13" s="170"/>
      <c r="EQ13" s="170"/>
      <c r="ER13" s="170"/>
      <c r="ES13" s="170"/>
      <c r="ET13" s="170"/>
      <c r="EU13" s="170"/>
      <c r="EV13" s="170"/>
      <c r="EW13" s="170"/>
      <c r="EX13" s="170"/>
      <c r="EY13" s="45"/>
      <c r="EZ13" s="45"/>
      <c r="FA13" s="45"/>
      <c r="FB13" s="45"/>
      <c r="FC13" s="45"/>
      <c r="FD13" s="45"/>
      <c r="FE13" s="45"/>
      <c r="FF13" s="45"/>
      <c r="FG13" s="45"/>
      <c r="FH13" s="45"/>
      <c r="FI13" s="45"/>
      <c r="FJ13" s="45"/>
      <c r="FK13" s="45"/>
      <c r="FL13" s="45"/>
      <c r="FM13" s="45"/>
      <c r="FN13" s="45"/>
      <c r="FO13" s="45"/>
      <c r="FP13" s="45"/>
      <c r="FQ13" s="45"/>
      <c r="FR13" s="45"/>
      <c r="FS13" s="45"/>
      <c r="FT13" s="45"/>
      <c r="FU13" s="45"/>
      <c r="FV13" s="45"/>
      <c r="FW13" s="45"/>
      <c r="FX13" s="45"/>
      <c r="FY13" s="45"/>
      <c r="FZ13" s="45"/>
      <c r="GA13" s="45"/>
      <c r="GB13" s="45"/>
      <c r="GC13" s="40"/>
      <c r="GD13" s="40"/>
      <c r="GE13" s="40"/>
      <c r="GF13" s="40"/>
      <c r="GG13" s="40"/>
      <c r="GH13" s="45"/>
      <c r="GI13" s="40"/>
      <c r="GJ13" s="40"/>
      <c r="GK13" s="40"/>
      <c r="GL13" s="40"/>
      <c r="GM13" s="45"/>
      <c r="GN13" s="45"/>
      <c r="GO13" s="45"/>
      <c r="GP13" s="45"/>
      <c r="GQ13" s="40"/>
      <c r="GR13" s="40"/>
      <c r="GS13" s="40"/>
      <c r="GT13" s="40"/>
      <c r="GU13" s="40"/>
      <c r="GV13" s="40"/>
      <c r="GW13" s="40"/>
      <c r="GX13" s="40"/>
      <c r="GY13" s="40"/>
      <c r="GZ13" s="40"/>
      <c r="HA13" s="40"/>
      <c r="HB13" s="40"/>
      <c r="HC13" s="40"/>
      <c r="HD13" s="40"/>
      <c r="HE13" s="40"/>
      <c r="HF13" s="40"/>
      <c r="HG13" s="40"/>
      <c r="HH13" s="40"/>
      <c r="HI13" s="40"/>
      <c r="HJ13" s="46"/>
      <c r="HK13" s="197"/>
      <c r="HL13" s="196"/>
      <c r="HM13" s="195"/>
      <c r="HN13" s="194"/>
      <c r="HO13" s="194"/>
      <c r="HP13" s="47"/>
      <c r="HQ13" s="48"/>
      <c r="HR13" s="48"/>
      <c r="HS13" s="193"/>
      <c r="HT13" s="193"/>
      <c r="HU13" s="193"/>
      <c r="HV13" s="193"/>
      <c r="HW13" s="193"/>
      <c r="HX13" s="193"/>
      <c r="HY13" s="193"/>
      <c r="HZ13" s="193"/>
      <c r="IA13" s="193"/>
      <c r="IB13" s="193"/>
      <c r="IC13" s="193"/>
      <c r="ID13" s="193"/>
      <c r="WTH13" s="192"/>
      <c r="WTI13" s="192"/>
    </row>
    <row r="14" spans="1:244 16076:16077" s="183" customFormat="1">
      <c r="A14" s="190"/>
      <c r="B14" s="39" t="s">
        <v>100</v>
      </c>
      <c r="C14" s="39" t="s">
        <v>99</v>
      </c>
      <c r="D14" s="185">
        <v>524.96</v>
      </c>
      <c r="E14" s="185">
        <v>533.82000000000005</v>
      </c>
      <c r="F14" s="185">
        <v>592.55999999999995</v>
      </c>
      <c r="G14" s="185">
        <v>519.12</v>
      </c>
      <c r="H14" s="185">
        <v>510.93</v>
      </c>
      <c r="I14" s="185">
        <v>551.49</v>
      </c>
      <c r="J14" s="185">
        <v>531.5</v>
      </c>
      <c r="K14" s="185">
        <v>513.87</v>
      </c>
      <c r="L14" s="185">
        <v>598.45000000000005</v>
      </c>
      <c r="M14" s="185">
        <v>612.74</v>
      </c>
      <c r="N14" s="185">
        <v>633.77</v>
      </c>
      <c r="O14" s="185">
        <v>748.88</v>
      </c>
      <c r="P14" s="185">
        <v>682.88</v>
      </c>
      <c r="Q14" s="185">
        <v>681.55</v>
      </c>
      <c r="R14" s="186">
        <v>758.01</v>
      </c>
      <c r="S14" s="185">
        <v>689.24</v>
      </c>
      <c r="T14" s="186">
        <v>658.57</v>
      </c>
      <c r="U14" s="185">
        <v>740.94</v>
      </c>
      <c r="V14" s="185">
        <v>705.38</v>
      </c>
      <c r="W14" s="185">
        <v>637.12</v>
      </c>
      <c r="X14" s="185">
        <v>718.7</v>
      </c>
      <c r="Y14" s="185">
        <v>752.44</v>
      </c>
      <c r="Z14" s="185">
        <v>748.63</v>
      </c>
      <c r="AA14" s="186">
        <v>921.33</v>
      </c>
      <c r="AB14" s="185">
        <v>814.28</v>
      </c>
      <c r="AC14" s="185">
        <v>819.8</v>
      </c>
      <c r="AD14" s="185">
        <v>909.48</v>
      </c>
      <c r="AE14" s="185">
        <v>925.98</v>
      </c>
      <c r="AF14" s="185">
        <v>815.22</v>
      </c>
      <c r="AG14" s="185">
        <v>921.35</v>
      </c>
      <c r="AH14" s="185">
        <v>875.9</v>
      </c>
      <c r="AI14" s="186">
        <v>750.52</v>
      </c>
      <c r="AJ14" s="186">
        <v>821.17</v>
      </c>
      <c r="AK14" s="185">
        <v>836.85</v>
      </c>
      <c r="AL14" s="185">
        <v>852.25</v>
      </c>
      <c r="AM14" s="185">
        <v>964.32</v>
      </c>
      <c r="AN14" s="185">
        <v>860.58</v>
      </c>
      <c r="AO14" s="185">
        <v>886.54</v>
      </c>
      <c r="AP14" s="185">
        <v>974.94</v>
      </c>
      <c r="AQ14" s="185">
        <v>886.32</v>
      </c>
      <c r="AR14" s="185">
        <v>862.15</v>
      </c>
      <c r="AS14" s="185">
        <v>988.02</v>
      </c>
      <c r="AT14" s="185">
        <v>961</v>
      </c>
      <c r="AU14" s="185">
        <v>798.04</v>
      </c>
      <c r="AV14" s="185">
        <v>878.84</v>
      </c>
      <c r="AW14" s="185">
        <v>873.71</v>
      </c>
      <c r="AX14" s="185">
        <v>920.97</v>
      </c>
      <c r="AY14" s="185">
        <v>1032.73</v>
      </c>
      <c r="AZ14" s="185">
        <v>901.85</v>
      </c>
      <c r="BA14" s="185">
        <v>918.7</v>
      </c>
      <c r="BB14" s="185">
        <v>967.52</v>
      </c>
      <c r="BC14" s="185">
        <v>933.92</v>
      </c>
      <c r="BD14" s="185">
        <v>910.44</v>
      </c>
      <c r="BE14" s="185">
        <v>1028.42</v>
      </c>
      <c r="BF14" s="185">
        <v>1018.51</v>
      </c>
      <c r="BG14" s="185">
        <v>904.09</v>
      </c>
      <c r="BH14" s="185">
        <v>997.5</v>
      </c>
      <c r="BI14" s="185">
        <v>1014.4</v>
      </c>
      <c r="BJ14" s="185">
        <v>1057.18</v>
      </c>
      <c r="BK14" s="185">
        <v>1197.0899999999999</v>
      </c>
      <c r="BL14" s="185">
        <v>1064.58</v>
      </c>
      <c r="BM14" s="185">
        <v>1083.7</v>
      </c>
      <c r="BN14" s="185">
        <v>1167.53</v>
      </c>
      <c r="BO14" s="185">
        <v>1147.46</v>
      </c>
      <c r="BP14" s="185">
        <v>1142.58</v>
      </c>
      <c r="BQ14" s="185">
        <v>1323.73</v>
      </c>
      <c r="BR14" s="185">
        <v>1287.19</v>
      </c>
      <c r="BS14" s="185">
        <v>1051.51</v>
      </c>
      <c r="BT14" s="185">
        <v>1143.73</v>
      </c>
      <c r="BU14" s="185">
        <v>1152.8699999999999</v>
      </c>
      <c r="BV14" s="185">
        <v>1174.6500000000001</v>
      </c>
      <c r="BW14" s="185">
        <v>1312.65</v>
      </c>
      <c r="BX14" s="185">
        <v>1112.05</v>
      </c>
      <c r="BY14" s="185">
        <v>1149.55</v>
      </c>
      <c r="BZ14" s="185">
        <v>1228.08</v>
      </c>
      <c r="CA14" s="185">
        <v>1212.22</v>
      </c>
      <c r="CB14" s="185">
        <v>1198.8800000000001</v>
      </c>
      <c r="CC14" s="185">
        <v>1378.48</v>
      </c>
      <c r="CD14" s="185">
        <v>1339.37</v>
      </c>
      <c r="CE14" s="185">
        <v>1112.6199999999999</v>
      </c>
      <c r="CF14" s="185">
        <v>1265.46</v>
      </c>
      <c r="CG14" s="185">
        <v>1301.6500000000001</v>
      </c>
      <c r="CH14" s="185">
        <v>1324.98</v>
      </c>
      <c r="CI14" s="185">
        <v>1455.13</v>
      </c>
      <c r="CJ14" s="50">
        <v>1261.69</v>
      </c>
      <c r="CK14" s="50">
        <v>1286.94</v>
      </c>
      <c r="CL14" s="50">
        <v>1364.69</v>
      </c>
      <c r="CM14" s="50">
        <v>1305.1500000000001</v>
      </c>
      <c r="CN14" s="50"/>
      <c r="CO14" s="50"/>
      <c r="CP14" s="50"/>
      <c r="CQ14" s="50"/>
      <c r="CR14" s="50"/>
      <c r="CS14" s="50"/>
      <c r="CT14" s="50"/>
      <c r="CU14" s="50"/>
      <c r="CV14" s="50"/>
      <c r="CW14" s="50"/>
      <c r="CX14" s="50"/>
      <c r="CY14" s="50"/>
      <c r="CZ14" s="50"/>
      <c r="DA14" s="50"/>
      <c r="DB14" s="50"/>
      <c r="DC14" s="50"/>
      <c r="DD14" s="50"/>
      <c r="DE14" s="50"/>
      <c r="DF14" s="50"/>
      <c r="DG14" s="50"/>
      <c r="DH14" s="50"/>
      <c r="DI14" s="50"/>
      <c r="DJ14" s="50"/>
      <c r="DK14" s="50"/>
      <c r="DL14" s="50"/>
      <c r="DM14" s="161"/>
      <c r="DN14" s="161"/>
      <c r="DO14" s="161"/>
      <c r="DP14" s="161"/>
      <c r="DQ14" s="161"/>
      <c r="DR14" s="161"/>
      <c r="DS14" s="161"/>
      <c r="DT14" s="161"/>
      <c r="DU14" s="161"/>
      <c r="DV14" s="161"/>
      <c r="DW14" s="161"/>
      <c r="DX14" s="161"/>
      <c r="DY14" s="161"/>
      <c r="DZ14" s="162"/>
      <c r="EA14" s="161"/>
      <c r="EB14" s="161"/>
      <c r="EC14" s="161"/>
      <c r="ED14" s="161"/>
      <c r="EE14" s="161"/>
      <c r="EF14" s="161"/>
      <c r="EG14" s="161"/>
      <c r="EH14" s="161"/>
      <c r="EI14" s="161"/>
      <c r="EJ14" s="161"/>
      <c r="EK14" s="161"/>
      <c r="EL14" s="161"/>
      <c r="EM14" s="161"/>
      <c r="EN14" s="161"/>
      <c r="EO14" s="161"/>
      <c r="EP14" s="161"/>
      <c r="EQ14" s="161"/>
      <c r="ER14" s="161"/>
      <c r="ES14" s="161"/>
      <c r="ET14" s="161"/>
      <c r="EU14" s="161"/>
      <c r="EV14" s="161"/>
      <c r="EW14" s="161"/>
      <c r="EX14" s="161"/>
      <c r="EY14" s="53"/>
      <c r="EZ14" s="53"/>
      <c r="FA14" s="53"/>
      <c r="FB14" s="53"/>
      <c r="FC14" s="53"/>
      <c r="FD14" s="53"/>
      <c r="FE14" s="53"/>
      <c r="FF14" s="53"/>
      <c r="FG14" s="53"/>
      <c r="FH14" s="53"/>
      <c r="FI14" s="53"/>
      <c r="FJ14" s="53"/>
      <c r="FK14" s="53"/>
      <c r="FL14" s="53"/>
      <c r="FM14" s="53"/>
      <c r="FN14" s="53"/>
      <c r="FO14" s="53"/>
      <c r="FP14" s="53"/>
      <c r="FQ14" s="53"/>
      <c r="FR14" s="53"/>
      <c r="FS14" s="53"/>
      <c r="FT14" s="53"/>
      <c r="FU14" s="53"/>
      <c r="FV14" s="53"/>
      <c r="FW14" s="53"/>
      <c r="FX14" s="53"/>
      <c r="FY14" s="53"/>
      <c r="FZ14" s="53"/>
      <c r="GA14" s="53"/>
      <c r="GB14" s="53"/>
      <c r="GC14" s="50"/>
      <c r="GD14" s="50"/>
      <c r="GE14" s="50"/>
      <c r="GF14" s="50"/>
      <c r="GG14" s="50"/>
      <c r="GH14" s="53"/>
      <c r="GI14" s="50"/>
      <c r="GJ14" s="50"/>
      <c r="GK14" s="50"/>
      <c r="GL14" s="50"/>
      <c r="GM14" s="53"/>
      <c r="GN14" s="53"/>
      <c r="GO14" s="53"/>
      <c r="GP14" s="50"/>
      <c r="GQ14" s="50"/>
      <c r="GR14" s="50"/>
      <c r="GS14" s="50"/>
      <c r="GT14" s="50"/>
      <c r="GU14" s="50"/>
      <c r="GV14" s="50"/>
      <c r="GW14" s="50"/>
      <c r="GX14" s="50"/>
      <c r="GY14" s="50"/>
      <c r="GZ14" s="50"/>
      <c r="HA14" s="50"/>
      <c r="HB14" s="50"/>
      <c r="HC14" s="50"/>
      <c r="HD14" s="50"/>
      <c r="HE14" s="50"/>
      <c r="HF14" s="50"/>
      <c r="HG14" s="50"/>
      <c r="HH14" s="50"/>
      <c r="HI14" s="50"/>
      <c r="HJ14" s="54"/>
      <c r="HK14" s="55"/>
      <c r="HL14" s="56"/>
      <c r="HM14" s="56"/>
      <c r="HN14" s="54"/>
      <c r="HO14" s="57"/>
      <c r="HP14" s="56"/>
      <c r="HQ14" s="58"/>
      <c r="HR14" s="58"/>
      <c r="HS14" s="59"/>
      <c r="HT14" s="59"/>
      <c r="HU14" s="59"/>
      <c r="HV14" s="59"/>
      <c r="HW14" s="59"/>
      <c r="HX14" s="59"/>
      <c r="HY14" s="59"/>
      <c r="HZ14" s="59"/>
      <c r="IA14" s="59"/>
      <c r="IB14" s="59"/>
      <c r="IC14" s="59"/>
      <c r="ID14" s="59"/>
      <c r="WTH14" s="184"/>
      <c r="WTI14" s="184"/>
    </row>
    <row r="15" spans="1:244 16076:16077" s="183" customFormat="1">
      <c r="A15" s="187"/>
      <c r="B15" s="39" t="s">
        <v>98</v>
      </c>
      <c r="C15" s="39" t="s">
        <v>97</v>
      </c>
      <c r="D15" s="185">
        <v>148.91</v>
      </c>
      <c r="E15" s="185">
        <v>144.38</v>
      </c>
      <c r="F15" s="185">
        <v>144.78</v>
      </c>
      <c r="G15" s="185">
        <v>134.82</v>
      </c>
      <c r="H15" s="185">
        <v>126.24</v>
      </c>
      <c r="I15" s="185">
        <v>130.76</v>
      </c>
      <c r="J15" s="185">
        <v>132.16</v>
      </c>
      <c r="K15" s="185">
        <v>138</v>
      </c>
      <c r="L15" s="185">
        <v>228.16</v>
      </c>
      <c r="M15" s="185">
        <v>199.21</v>
      </c>
      <c r="N15" s="185">
        <v>185.7</v>
      </c>
      <c r="O15" s="185">
        <v>234.07</v>
      </c>
      <c r="P15" s="185">
        <v>216.05</v>
      </c>
      <c r="Q15" s="186">
        <v>217.9</v>
      </c>
      <c r="R15" s="185">
        <v>222.98</v>
      </c>
      <c r="S15" s="186">
        <v>215.42</v>
      </c>
      <c r="T15" s="185">
        <v>196.28</v>
      </c>
      <c r="U15" s="185">
        <v>202.43</v>
      </c>
      <c r="V15" s="185">
        <v>199.83</v>
      </c>
      <c r="W15" s="185">
        <v>205.62</v>
      </c>
      <c r="X15" s="185">
        <v>251.52</v>
      </c>
      <c r="Y15" s="185">
        <v>242.39</v>
      </c>
      <c r="Z15" s="185">
        <v>241.14</v>
      </c>
      <c r="AA15" s="185">
        <v>284.20999999999998</v>
      </c>
      <c r="AB15" s="186">
        <v>248.24</v>
      </c>
      <c r="AC15" s="185">
        <v>288</v>
      </c>
      <c r="AD15" s="186">
        <v>285.45</v>
      </c>
      <c r="AE15" s="185">
        <v>743.03</v>
      </c>
      <c r="AF15" s="185">
        <v>251.93</v>
      </c>
      <c r="AG15" s="185">
        <v>245.77</v>
      </c>
      <c r="AH15" s="186">
        <v>262.64</v>
      </c>
      <c r="AI15" s="186">
        <v>264.85000000000002</v>
      </c>
      <c r="AJ15" s="186">
        <v>290.12</v>
      </c>
      <c r="AK15" s="185">
        <v>290.83</v>
      </c>
      <c r="AL15" s="186">
        <v>296.43</v>
      </c>
      <c r="AM15" s="185">
        <v>349.9</v>
      </c>
      <c r="AN15" s="185">
        <v>300.95</v>
      </c>
      <c r="AO15" s="185">
        <v>297.69</v>
      </c>
      <c r="AP15" s="185">
        <v>308.69</v>
      </c>
      <c r="AQ15" s="185">
        <v>279.87</v>
      </c>
      <c r="AR15" s="185">
        <v>245.52</v>
      </c>
      <c r="AS15" s="185">
        <v>247.02</v>
      </c>
      <c r="AT15" s="185">
        <v>269.72000000000003</v>
      </c>
      <c r="AU15" s="185">
        <v>270.55</v>
      </c>
      <c r="AV15" s="185">
        <v>286.33999999999997</v>
      </c>
      <c r="AW15" s="185">
        <v>296.54000000000002</v>
      </c>
      <c r="AX15" s="185">
        <v>302.31</v>
      </c>
      <c r="AY15" s="185">
        <v>356.53</v>
      </c>
      <c r="AZ15" s="185">
        <v>293.69</v>
      </c>
      <c r="BA15" s="185">
        <v>287.82</v>
      </c>
      <c r="BB15" s="185">
        <v>304.29000000000002</v>
      </c>
      <c r="BC15" s="185">
        <v>282.45</v>
      </c>
      <c r="BD15" s="185">
        <v>276.94</v>
      </c>
      <c r="BE15" s="185">
        <v>280.51</v>
      </c>
      <c r="BF15" s="185">
        <v>304.83</v>
      </c>
      <c r="BG15" s="185">
        <v>326.39999999999998</v>
      </c>
      <c r="BH15" s="185">
        <v>335.61</v>
      </c>
      <c r="BI15" s="185">
        <v>357.78</v>
      </c>
      <c r="BJ15" s="185">
        <v>360.53</v>
      </c>
      <c r="BK15" s="185">
        <v>404.44</v>
      </c>
      <c r="BL15" s="185">
        <v>452.74</v>
      </c>
      <c r="BM15" s="185">
        <v>465.74</v>
      </c>
      <c r="BN15" s="185">
        <v>477.51</v>
      </c>
      <c r="BO15" s="185">
        <v>481.09</v>
      </c>
      <c r="BP15" s="185">
        <v>475.68</v>
      </c>
      <c r="BQ15" s="185">
        <v>458.06</v>
      </c>
      <c r="BR15" s="185">
        <v>493.66</v>
      </c>
      <c r="BS15" s="185">
        <v>443.15</v>
      </c>
      <c r="BT15" s="185">
        <v>520.91999999999996</v>
      </c>
      <c r="BU15" s="185">
        <v>546.01</v>
      </c>
      <c r="BV15" s="185">
        <v>523.37</v>
      </c>
      <c r="BW15" s="185">
        <v>617.82000000000005</v>
      </c>
      <c r="BX15" s="185">
        <v>523.82000000000005</v>
      </c>
      <c r="BY15" s="185">
        <v>546.94000000000005</v>
      </c>
      <c r="BZ15" s="185">
        <v>532.77</v>
      </c>
      <c r="CA15" s="185">
        <v>530.94000000000005</v>
      </c>
      <c r="CB15" s="185">
        <v>487.92</v>
      </c>
      <c r="CC15" s="185">
        <v>475.54</v>
      </c>
      <c r="CD15" s="185">
        <v>470.84</v>
      </c>
      <c r="CE15" s="185">
        <v>478.7</v>
      </c>
      <c r="CF15" s="185">
        <v>511.6</v>
      </c>
      <c r="CG15" s="185">
        <v>541.41</v>
      </c>
      <c r="CH15" s="185">
        <v>618.15</v>
      </c>
      <c r="CI15" s="185">
        <v>647.15</v>
      </c>
      <c r="CJ15" s="50">
        <v>559.53</v>
      </c>
      <c r="CK15" s="50">
        <v>566.49</v>
      </c>
      <c r="CL15" s="50">
        <v>586.04</v>
      </c>
      <c r="CM15" s="50">
        <v>548.20000000000005</v>
      </c>
      <c r="CN15" s="50"/>
      <c r="CO15" s="50"/>
      <c r="CP15" s="50"/>
      <c r="CQ15" s="50"/>
      <c r="CR15" s="50"/>
      <c r="CS15" s="50"/>
      <c r="CT15" s="50"/>
      <c r="CU15" s="50"/>
      <c r="CV15" s="50"/>
      <c r="CW15" s="50"/>
      <c r="CX15" s="50"/>
      <c r="CY15" s="50"/>
      <c r="CZ15" s="50"/>
      <c r="DA15" s="50"/>
      <c r="DB15" s="50"/>
      <c r="DC15" s="50"/>
      <c r="DD15" s="50"/>
      <c r="DE15" s="50"/>
      <c r="DF15" s="50"/>
      <c r="DG15" s="50"/>
      <c r="DH15" s="50"/>
      <c r="DI15" s="50"/>
      <c r="DJ15" s="50"/>
      <c r="DK15" s="50"/>
      <c r="DL15" s="50"/>
      <c r="DM15" s="161"/>
      <c r="DN15" s="161"/>
      <c r="DO15" s="161"/>
      <c r="DP15" s="161"/>
      <c r="DQ15" s="161"/>
      <c r="DR15" s="161"/>
      <c r="DS15" s="161"/>
      <c r="DT15" s="161"/>
      <c r="DU15" s="161"/>
      <c r="DV15" s="161"/>
      <c r="DW15" s="161"/>
      <c r="DX15" s="161"/>
      <c r="DY15" s="161"/>
      <c r="DZ15" s="161"/>
      <c r="EA15" s="161"/>
      <c r="EB15" s="161"/>
      <c r="EC15" s="161"/>
      <c r="ED15" s="161"/>
      <c r="EE15" s="161"/>
      <c r="EF15" s="161"/>
      <c r="EG15" s="162"/>
      <c r="EH15" s="162"/>
      <c r="EI15" s="161"/>
      <c r="EJ15" s="161"/>
      <c r="EK15" s="161"/>
      <c r="EL15" s="161"/>
      <c r="EM15" s="161"/>
      <c r="EN15" s="161"/>
      <c r="EO15" s="161"/>
      <c r="EP15" s="161"/>
      <c r="EQ15" s="161"/>
      <c r="ER15" s="161"/>
      <c r="ES15" s="161"/>
      <c r="ET15" s="161"/>
      <c r="EU15" s="161"/>
      <c r="EV15" s="161"/>
      <c r="EW15" s="161"/>
      <c r="EX15" s="161"/>
      <c r="EY15" s="53"/>
      <c r="EZ15" s="53"/>
      <c r="FA15" s="53"/>
      <c r="FB15" s="53"/>
      <c r="FC15" s="53"/>
      <c r="FD15" s="53"/>
      <c r="FE15" s="53"/>
      <c r="FF15" s="53"/>
      <c r="FG15" s="53"/>
      <c r="FH15" s="53"/>
      <c r="FI15" s="53"/>
      <c r="FJ15" s="53"/>
      <c r="FK15" s="53"/>
      <c r="FL15" s="53"/>
      <c r="FM15" s="53"/>
      <c r="FN15" s="53"/>
      <c r="FO15" s="53"/>
      <c r="FP15" s="53"/>
      <c r="FQ15" s="53"/>
      <c r="FR15" s="53"/>
      <c r="FS15" s="53"/>
      <c r="FT15" s="53"/>
      <c r="FU15" s="53"/>
      <c r="FV15" s="53"/>
      <c r="FW15" s="53"/>
      <c r="FX15" s="53"/>
      <c r="FY15" s="53"/>
      <c r="FZ15" s="53"/>
      <c r="GA15" s="53"/>
      <c r="GB15" s="53"/>
      <c r="GC15" s="50"/>
      <c r="GD15" s="50"/>
      <c r="GE15" s="50"/>
      <c r="GF15" s="50"/>
      <c r="GG15" s="50"/>
      <c r="GH15" s="53"/>
      <c r="GI15" s="50"/>
      <c r="GJ15" s="50"/>
      <c r="GK15" s="50"/>
      <c r="GL15" s="50"/>
      <c r="GM15" s="53"/>
      <c r="GN15" s="53"/>
      <c r="GO15" s="53"/>
      <c r="GP15" s="53"/>
      <c r="GQ15" s="50"/>
      <c r="GR15" s="50"/>
      <c r="GS15" s="50"/>
      <c r="GT15" s="50"/>
      <c r="GU15" s="50"/>
      <c r="GV15" s="50"/>
      <c r="GW15" s="50"/>
      <c r="GX15" s="50"/>
      <c r="GY15" s="50"/>
      <c r="GZ15" s="50"/>
      <c r="HA15" s="50"/>
      <c r="HB15" s="50"/>
      <c r="HC15" s="50"/>
      <c r="HD15" s="50"/>
      <c r="HE15" s="50"/>
      <c r="HF15" s="50"/>
      <c r="HG15" s="50"/>
      <c r="HH15" s="50"/>
      <c r="HI15" s="50"/>
      <c r="HJ15" s="46"/>
      <c r="HK15" s="189"/>
      <c r="HL15" s="47"/>
      <c r="HM15" s="188"/>
      <c r="HN15" s="60"/>
      <c r="HO15" s="60"/>
      <c r="HP15" s="47"/>
      <c r="HQ15" s="48"/>
      <c r="HR15" s="48"/>
      <c r="HS15" s="178"/>
      <c r="HT15" s="178"/>
      <c r="HU15" s="178"/>
      <c r="HV15" s="178"/>
      <c r="HW15" s="178"/>
      <c r="HX15" s="178"/>
      <c r="HY15" s="178"/>
      <c r="HZ15" s="178"/>
      <c r="IA15" s="178"/>
      <c r="IB15" s="178"/>
      <c r="IC15" s="178"/>
      <c r="ID15" s="178"/>
      <c r="WTH15" s="184"/>
      <c r="WTI15" s="184"/>
    </row>
    <row r="16" spans="1:244 16076:16077" s="183" customFormat="1" ht="15.75" customHeight="1">
      <c r="A16" s="187"/>
      <c r="B16" s="39" t="s">
        <v>96</v>
      </c>
      <c r="C16" s="39" t="s">
        <v>95</v>
      </c>
      <c r="D16" s="186">
        <v>1076.92</v>
      </c>
      <c r="E16" s="186">
        <v>1079.43</v>
      </c>
      <c r="F16" s="186">
        <v>1211.56</v>
      </c>
      <c r="G16" s="186">
        <v>1177.75</v>
      </c>
      <c r="H16" s="186">
        <v>1277.42</v>
      </c>
      <c r="I16" s="185">
        <v>1299.69</v>
      </c>
      <c r="J16" s="186">
        <v>1287.06</v>
      </c>
      <c r="K16" s="186">
        <v>1230.43</v>
      </c>
      <c r="L16" s="186">
        <v>1242.72</v>
      </c>
      <c r="M16" s="185">
        <v>1343.68</v>
      </c>
      <c r="N16" s="186">
        <v>1221.72</v>
      </c>
      <c r="O16" s="186">
        <v>1613.83</v>
      </c>
      <c r="P16" s="186">
        <v>1160.51</v>
      </c>
      <c r="Q16" s="186">
        <v>1269.55</v>
      </c>
      <c r="R16" s="186">
        <v>1354.16</v>
      </c>
      <c r="S16" s="185">
        <v>1465.19</v>
      </c>
      <c r="T16" s="186">
        <v>1464.43</v>
      </c>
      <c r="U16" s="186">
        <v>1578.12</v>
      </c>
      <c r="V16" s="186">
        <v>1629.49</v>
      </c>
      <c r="W16" s="186">
        <v>1603.74</v>
      </c>
      <c r="X16" s="186">
        <v>1650.11</v>
      </c>
      <c r="Y16" s="186">
        <v>1668.53</v>
      </c>
      <c r="Z16" s="186">
        <v>1625</v>
      </c>
      <c r="AA16" s="186">
        <v>2159.11</v>
      </c>
      <c r="AB16" s="185">
        <v>1708.57</v>
      </c>
      <c r="AC16" s="186">
        <v>1673.15</v>
      </c>
      <c r="AD16" s="186">
        <v>1735.78</v>
      </c>
      <c r="AE16" s="185">
        <v>1833.42</v>
      </c>
      <c r="AF16" s="186">
        <v>1844.56</v>
      </c>
      <c r="AG16" s="186">
        <v>1942.15</v>
      </c>
      <c r="AH16" s="186">
        <v>2137.5500000000002</v>
      </c>
      <c r="AI16" s="186">
        <v>2220.21</v>
      </c>
      <c r="AJ16" s="186">
        <v>2261.9299999999998</v>
      </c>
      <c r="AK16" s="186">
        <v>2161.87</v>
      </c>
      <c r="AL16" s="185">
        <v>2077.7199999999998</v>
      </c>
      <c r="AM16" s="186">
        <v>2439.61</v>
      </c>
      <c r="AN16" s="185">
        <v>1779.58</v>
      </c>
      <c r="AO16" s="185">
        <v>1756.39</v>
      </c>
      <c r="AP16" s="185">
        <v>1831.24</v>
      </c>
      <c r="AQ16" s="185">
        <v>1808.86</v>
      </c>
      <c r="AR16" s="185">
        <v>1948.73</v>
      </c>
      <c r="AS16" s="185">
        <v>2057.58</v>
      </c>
      <c r="AT16" s="185">
        <v>2112.58</v>
      </c>
      <c r="AU16" s="185">
        <v>2139.17</v>
      </c>
      <c r="AV16" s="185">
        <v>2123.44</v>
      </c>
      <c r="AW16" s="185">
        <v>2223.2600000000002</v>
      </c>
      <c r="AX16" s="185">
        <v>2308.63</v>
      </c>
      <c r="AY16" s="185">
        <v>2658.47</v>
      </c>
      <c r="AZ16" s="185">
        <v>2088.4299999999998</v>
      </c>
      <c r="BA16" s="185">
        <v>2033.06</v>
      </c>
      <c r="BB16" s="185">
        <v>2121.94</v>
      </c>
      <c r="BC16" s="185">
        <v>1909.73</v>
      </c>
      <c r="BD16" s="185">
        <v>1944.21</v>
      </c>
      <c r="BE16" s="185">
        <v>1969.94</v>
      </c>
      <c r="BF16" s="185">
        <v>1900.53</v>
      </c>
      <c r="BG16" s="185">
        <v>2134.27</v>
      </c>
      <c r="BH16" s="185">
        <v>2180.27</v>
      </c>
      <c r="BI16" s="185">
        <v>2104.83</v>
      </c>
      <c r="BJ16" s="185">
        <v>2149.5100000000002</v>
      </c>
      <c r="BK16" s="185">
        <v>2765.21</v>
      </c>
      <c r="BL16" s="185">
        <v>1516.69</v>
      </c>
      <c r="BM16" s="185">
        <v>1802.58</v>
      </c>
      <c r="BN16" s="185">
        <v>2137.4</v>
      </c>
      <c r="BO16" s="185">
        <v>2132.35</v>
      </c>
      <c r="BP16" s="185">
        <v>2056.02</v>
      </c>
      <c r="BQ16" s="185">
        <v>2071.5</v>
      </c>
      <c r="BR16" s="185">
        <v>2162</v>
      </c>
      <c r="BS16" s="185">
        <v>2170.87</v>
      </c>
      <c r="BT16" s="185">
        <v>2063.96</v>
      </c>
      <c r="BU16" s="185">
        <v>2064.94</v>
      </c>
      <c r="BV16" s="185">
        <v>2214.59</v>
      </c>
      <c r="BW16" s="185">
        <v>2585.5300000000002</v>
      </c>
      <c r="BX16" s="185">
        <v>2085.61</v>
      </c>
      <c r="BY16" s="185">
        <v>2078.9699999999998</v>
      </c>
      <c r="BZ16" s="185">
        <v>2256.62</v>
      </c>
      <c r="CA16" s="185">
        <v>2324.64</v>
      </c>
      <c r="CB16" s="185">
        <v>2341.13</v>
      </c>
      <c r="CC16" s="185">
        <v>2437.59</v>
      </c>
      <c r="CD16" s="185">
        <v>2394.39</v>
      </c>
      <c r="CE16" s="185">
        <v>2455.5700000000002</v>
      </c>
      <c r="CF16" s="185">
        <v>2382.19</v>
      </c>
      <c r="CG16" s="185">
        <v>2476.41</v>
      </c>
      <c r="CH16" s="185">
        <v>2604.56</v>
      </c>
      <c r="CI16" s="185">
        <v>2759.7</v>
      </c>
      <c r="CJ16" s="50">
        <v>2426.67</v>
      </c>
      <c r="CK16" s="50">
        <v>2381.39</v>
      </c>
      <c r="CL16" s="50">
        <v>2532.92</v>
      </c>
      <c r="CM16" s="50">
        <v>2390.3200000000002</v>
      </c>
      <c r="CN16" s="50"/>
      <c r="CO16" s="50"/>
      <c r="CP16" s="50"/>
      <c r="CQ16" s="50"/>
      <c r="CR16" s="50"/>
      <c r="CS16" s="50"/>
      <c r="CT16" s="50"/>
      <c r="CU16" s="50"/>
      <c r="CV16" s="50"/>
      <c r="CW16" s="50"/>
      <c r="CX16" s="50"/>
      <c r="CY16" s="50"/>
      <c r="CZ16" s="50"/>
      <c r="DA16" s="50"/>
      <c r="DB16" s="50"/>
      <c r="DC16" s="50"/>
      <c r="DD16" s="50"/>
      <c r="DE16" s="50"/>
      <c r="DF16" s="50"/>
      <c r="DG16" s="50"/>
      <c r="DH16" s="50"/>
      <c r="DI16" s="50"/>
      <c r="DJ16" s="50"/>
      <c r="DK16" s="50"/>
      <c r="DL16" s="50"/>
      <c r="DM16" s="162"/>
      <c r="DN16" s="162"/>
      <c r="DO16" s="162"/>
      <c r="DP16" s="162"/>
      <c r="DQ16" s="162"/>
      <c r="DR16" s="162"/>
      <c r="DS16" s="162"/>
      <c r="DT16" s="161"/>
      <c r="DU16" s="161"/>
      <c r="DV16" s="161"/>
      <c r="DW16" s="161"/>
      <c r="DX16" s="161"/>
      <c r="DY16" s="161"/>
      <c r="DZ16" s="161"/>
      <c r="EA16" s="161"/>
      <c r="EB16" s="161"/>
      <c r="EC16" s="161"/>
      <c r="ED16" s="161"/>
      <c r="EE16" s="162"/>
      <c r="EF16" s="162"/>
      <c r="EG16" s="162"/>
      <c r="EH16" s="162"/>
      <c r="EI16" s="161"/>
      <c r="EJ16" s="161"/>
      <c r="EK16" s="161"/>
      <c r="EL16" s="161"/>
      <c r="EM16" s="161"/>
      <c r="EN16" s="161"/>
      <c r="EO16" s="161"/>
      <c r="EP16" s="161"/>
      <c r="EQ16" s="161"/>
      <c r="ER16" s="161"/>
      <c r="ES16" s="161"/>
      <c r="ET16" s="161"/>
      <c r="EU16" s="161"/>
      <c r="EV16" s="161"/>
      <c r="EW16" s="161"/>
      <c r="EX16" s="161"/>
      <c r="EY16" s="53"/>
      <c r="EZ16" s="53"/>
      <c r="FA16" s="53"/>
      <c r="FB16" s="53"/>
      <c r="FC16" s="53"/>
      <c r="FD16" s="53"/>
      <c r="FE16" s="53"/>
      <c r="FF16" s="53"/>
      <c r="FG16" s="53"/>
      <c r="FH16" s="53"/>
      <c r="FI16" s="53"/>
      <c r="FJ16" s="53"/>
      <c r="FK16" s="53"/>
      <c r="FL16" s="53"/>
      <c r="FM16" s="53"/>
      <c r="FN16" s="53"/>
      <c r="FO16" s="53"/>
      <c r="FP16" s="53"/>
      <c r="FQ16" s="53"/>
      <c r="FR16" s="53"/>
      <c r="FS16" s="53"/>
      <c r="FT16" s="53"/>
      <c r="FU16" s="53"/>
      <c r="FV16" s="53"/>
      <c r="FW16" s="53"/>
      <c r="FX16" s="53"/>
      <c r="FY16" s="53"/>
      <c r="FZ16" s="53"/>
      <c r="GA16" s="53"/>
      <c r="GB16" s="53"/>
      <c r="GC16" s="50"/>
      <c r="GD16" s="50"/>
      <c r="GE16" s="50"/>
      <c r="GF16" s="50"/>
      <c r="GG16" s="50"/>
      <c r="GH16" s="53"/>
      <c r="GI16" s="50"/>
      <c r="GJ16" s="50"/>
      <c r="GK16" s="50"/>
      <c r="GL16" s="50"/>
      <c r="GM16" s="53"/>
      <c r="GN16" s="53"/>
      <c r="GO16" s="53"/>
      <c r="GP16" s="53"/>
      <c r="GQ16" s="50"/>
      <c r="GR16" s="50"/>
      <c r="GS16" s="50"/>
      <c r="GT16" s="50"/>
      <c r="GU16" s="50"/>
      <c r="GV16" s="50"/>
      <c r="GW16" s="50"/>
      <c r="GX16" s="50"/>
      <c r="GY16" s="50"/>
      <c r="GZ16" s="50"/>
      <c r="HA16" s="50"/>
      <c r="HB16" s="50"/>
      <c r="HC16" s="50"/>
      <c r="HD16" s="50"/>
      <c r="HE16" s="50"/>
      <c r="HF16" s="50"/>
      <c r="HG16" s="50"/>
      <c r="HH16" s="50"/>
      <c r="HI16" s="50"/>
      <c r="HJ16" s="54"/>
      <c r="HK16" s="61"/>
      <c r="HL16" s="56"/>
      <c r="HM16" s="176"/>
      <c r="HN16" s="54"/>
      <c r="HO16" s="57"/>
      <c r="HP16" s="56"/>
      <c r="HQ16" s="58"/>
      <c r="HR16" s="58"/>
      <c r="HS16" s="59"/>
      <c r="HT16" s="59"/>
      <c r="HU16" s="59"/>
      <c r="HV16" s="59"/>
      <c r="HW16" s="59"/>
      <c r="HX16" s="59"/>
      <c r="HY16" s="59"/>
      <c r="HZ16" s="59"/>
      <c r="IA16" s="59"/>
      <c r="IB16" s="59"/>
      <c r="IC16" s="59"/>
      <c r="ID16" s="59"/>
      <c r="WTH16" s="184"/>
      <c r="WTI16" s="184"/>
    </row>
    <row r="17" spans="2:238">
      <c r="B17" s="39" t="s">
        <v>94</v>
      </c>
      <c r="C17" s="39" t="s">
        <v>93</v>
      </c>
      <c r="D17" s="165">
        <v>526.26</v>
      </c>
      <c r="E17" s="165">
        <v>554.36</v>
      </c>
      <c r="F17" s="165">
        <v>639.39</v>
      </c>
      <c r="G17" s="165">
        <v>569.65</v>
      </c>
      <c r="H17" s="165">
        <v>581.69000000000005</v>
      </c>
      <c r="I17" s="167">
        <v>669.31</v>
      </c>
      <c r="J17" s="165">
        <v>637.84</v>
      </c>
      <c r="K17" s="165">
        <v>582.47</v>
      </c>
      <c r="L17" s="165">
        <v>696.64</v>
      </c>
      <c r="M17" s="165">
        <v>729.22</v>
      </c>
      <c r="N17" s="165">
        <v>730.61</v>
      </c>
      <c r="O17" s="165">
        <v>837</v>
      </c>
      <c r="P17" s="49">
        <v>687.4</v>
      </c>
      <c r="Q17" s="49">
        <v>703.88</v>
      </c>
      <c r="R17" s="49">
        <v>816.89</v>
      </c>
      <c r="S17" s="49">
        <v>741.65</v>
      </c>
      <c r="T17" s="49">
        <v>743.07</v>
      </c>
      <c r="U17" s="49">
        <v>873.01</v>
      </c>
      <c r="V17" s="49">
        <v>816.12</v>
      </c>
      <c r="W17" s="49">
        <v>686.13</v>
      </c>
      <c r="X17" s="49">
        <v>836.49</v>
      </c>
      <c r="Y17" s="49">
        <v>876.25</v>
      </c>
      <c r="Z17" s="165">
        <v>847.37</v>
      </c>
      <c r="AA17" s="165">
        <v>1005.77</v>
      </c>
      <c r="AB17" s="49">
        <v>817.08</v>
      </c>
      <c r="AC17" s="49">
        <v>832</v>
      </c>
      <c r="AD17" s="50">
        <v>952.86</v>
      </c>
      <c r="AE17" s="50">
        <v>894.45</v>
      </c>
      <c r="AF17" s="49">
        <v>875.53</v>
      </c>
      <c r="AG17" s="49">
        <v>1092.48</v>
      </c>
      <c r="AH17" s="51">
        <v>1005.44</v>
      </c>
      <c r="AI17" s="182">
        <v>775.66</v>
      </c>
      <c r="AJ17" s="182">
        <v>894.63</v>
      </c>
      <c r="AK17" s="182">
        <v>907.82</v>
      </c>
      <c r="AL17" s="50">
        <v>899.19</v>
      </c>
      <c r="AM17" s="50">
        <v>1022.57</v>
      </c>
      <c r="AN17" s="135">
        <v>859.98</v>
      </c>
      <c r="AO17" s="135">
        <v>898.64</v>
      </c>
      <c r="AP17" s="135">
        <v>991.86</v>
      </c>
      <c r="AQ17" s="135">
        <v>918.36</v>
      </c>
      <c r="AR17" s="52">
        <v>920.2</v>
      </c>
      <c r="AS17" s="44">
        <v>1123.0999999999999</v>
      </c>
      <c r="AT17" s="44">
        <v>1061.8900000000001</v>
      </c>
      <c r="AU17" s="44">
        <v>813.09</v>
      </c>
      <c r="AV17" s="44">
        <v>946.13</v>
      </c>
      <c r="AW17" s="44">
        <v>912.62</v>
      </c>
      <c r="AX17" s="44">
        <v>932.29</v>
      </c>
      <c r="AY17" s="44">
        <v>1033.44</v>
      </c>
      <c r="AZ17" s="181">
        <v>864.04</v>
      </c>
      <c r="BA17" s="181">
        <v>907.06</v>
      </c>
      <c r="BB17" s="181">
        <v>954.52</v>
      </c>
      <c r="BC17" s="181">
        <v>934.67</v>
      </c>
      <c r="BD17" s="181">
        <v>942.39</v>
      </c>
      <c r="BE17" s="181">
        <v>1143.76</v>
      </c>
      <c r="BF17" s="181">
        <v>1118.06</v>
      </c>
      <c r="BG17" s="50">
        <v>917.68</v>
      </c>
      <c r="BH17" s="50">
        <v>1067.78</v>
      </c>
      <c r="BI17" s="50">
        <v>1052.47</v>
      </c>
      <c r="BJ17" s="50">
        <v>1059.3800000000001</v>
      </c>
      <c r="BK17" s="50">
        <v>1183.9100000000001</v>
      </c>
      <c r="BL17" s="50">
        <v>1034.8599999999999</v>
      </c>
      <c r="BM17" s="50">
        <v>1043.6199999999999</v>
      </c>
      <c r="BN17" s="50">
        <v>1106.6199999999999</v>
      </c>
      <c r="BO17" s="50">
        <v>1102.47</v>
      </c>
      <c r="BP17" s="50">
        <v>1101.76</v>
      </c>
      <c r="BQ17" s="50">
        <v>1325.14</v>
      </c>
      <c r="BR17" s="162">
        <v>1229.3499999999999</v>
      </c>
      <c r="BS17" s="50">
        <v>967.79</v>
      </c>
      <c r="BT17" s="164">
        <v>1107.0899999999999</v>
      </c>
      <c r="BU17" s="164">
        <v>1102.92</v>
      </c>
      <c r="BV17" s="164">
        <v>1103.68</v>
      </c>
      <c r="BW17" s="164">
        <v>1233.8599999999999</v>
      </c>
      <c r="BX17" s="50">
        <v>100.27</v>
      </c>
      <c r="BY17" s="50">
        <v>1066.1500000000001</v>
      </c>
      <c r="BZ17" s="50">
        <v>1129.26</v>
      </c>
      <c r="CA17" s="50">
        <v>1121.48</v>
      </c>
      <c r="CB17" s="50">
        <v>1113.78</v>
      </c>
      <c r="CC17" s="50">
        <v>1343.11</v>
      </c>
      <c r="CD17" s="50">
        <v>1272.32</v>
      </c>
      <c r="CE17" s="50">
        <v>992.04</v>
      </c>
      <c r="CF17" s="50">
        <v>1202.72</v>
      </c>
      <c r="CG17" s="50">
        <v>1229.67</v>
      </c>
      <c r="CH17" s="50">
        <v>1237.07</v>
      </c>
      <c r="CI17" s="50">
        <v>1361.71</v>
      </c>
      <c r="CJ17" s="50">
        <v>1159.3699999999999</v>
      </c>
      <c r="CK17" s="50">
        <v>1199.69</v>
      </c>
      <c r="CL17" s="50">
        <v>1248.3599999999999</v>
      </c>
      <c r="CM17" s="50">
        <v>1223.28</v>
      </c>
      <c r="CN17" s="50"/>
      <c r="CO17" s="50"/>
      <c r="CP17" s="50"/>
      <c r="CQ17" s="50"/>
      <c r="CR17" s="50"/>
      <c r="CS17" s="50"/>
      <c r="CT17" s="50"/>
      <c r="CU17" s="50"/>
      <c r="CV17" s="50"/>
      <c r="CW17" s="50"/>
      <c r="CX17" s="50"/>
      <c r="CY17" s="50"/>
      <c r="CZ17" s="50"/>
      <c r="DA17" s="50"/>
      <c r="DB17" s="50"/>
      <c r="DC17" s="50"/>
      <c r="DD17" s="50"/>
      <c r="DE17" s="50"/>
      <c r="DF17" s="50"/>
      <c r="DG17" s="50"/>
      <c r="DH17" s="50"/>
      <c r="DI17" s="50"/>
      <c r="DJ17" s="50"/>
      <c r="DK17" s="50"/>
      <c r="DL17" s="50"/>
      <c r="DM17" s="161"/>
      <c r="DN17" s="161"/>
      <c r="DO17" s="161"/>
      <c r="DP17" s="161"/>
      <c r="DQ17" s="161"/>
      <c r="DR17" s="161"/>
      <c r="DS17" s="161"/>
      <c r="DT17" s="162"/>
      <c r="DU17" s="162"/>
      <c r="DV17" s="161"/>
      <c r="DW17" s="161"/>
      <c r="DX17" s="161"/>
      <c r="DY17" s="161"/>
      <c r="DZ17" s="161"/>
      <c r="EA17" s="161"/>
      <c r="EB17" s="161"/>
      <c r="EC17" s="161"/>
      <c r="ED17" s="161"/>
      <c r="EE17" s="161"/>
      <c r="EF17" s="161"/>
      <c r="EG17" s="161"/>
      <c r="EH17" s="161"/>
      <c r="EI17" s="161"/>
      <c r="EJ17" s="161"/>
      <c r="EK17" s="161"/>
      <c r="EL17" s="161"/>
      <c r="EM17" s="161"/>
      <c r="EN17" s="161"/>
      <c r="EO17" s="161"/>
      <c r="EP17" s="161"/>
      <c r="EQ17" s="161"/>
      <c r="ER17" s="161"/>
      <c r="ES17" s="161"/>
      <c r="ET17" s="161"/>
      <c r="EU17" s="161"/>
      <c r="EV17" s="161"/>
      <c r="EW17" s="161"/>
      <c r="EX17" s="161"/>
      <c r="EY17" s="53"/>
      <c r="EZ17" s="53"/>
      <c r="FA17" s="53"/>
      <c r="FB17" s="53"/>
      <c r="FC17" s="53"/>
      <c r="FD17" s="53"/>
      <c r="FE17" s="53"/>
      <c r="FF17" s="53"/>
      <c r="FG17" s="53"/>
      <c r="FH17" s="53"/>
      <c r="FI17" s="53"/>
      <c r="FJ17" s="53"/>
      <c r="FK17" s="53"/>
      <c r="FL17" s="53"/>
      <c r="FM17" s="53"/>
      <c r="FN17" s="53"/>
      <c r="FO17" s="53"/>
      <c r="FP17" s="53"/>
      <c r="FQ17" s="53"/>
      <c r="FR17" s="53"/>
      <c r="FS17" s="53"/>
      <c r="FT17" s="53"/>
      <c r="FU17" s="50"/>
      <c r="FV17" s="50"/>
      <c r="FW17" s="50"/>
      <c r="FX17" s="50"/>
      <c r="FY17" s="50"/>
      <c r="FZ17" s="50"/>
      <c r="GA17" s="50"/>
      <c r="GB17" s="50"/>
      <c r="GC17" s="50"/>
      <c r="GD17" s="50"/>
      <c r="GE17" s="50"/>
      <c r="GF17" s="50"/>
      <c r="GG17" s="50"/>
      <c r="GH17" s="50"/>
      <c r="GI17" s="50"/>
      <c r="GJ17" s="50"/>
      <c r="GK17" s="50"/>
      <c r="GL17" s="50"/>
      <c r="GM17" s="50"/>
      <c r="GN17" s="50"/>
      <c r="GO17" s="50"/>
      <c r="GP17" s="50"/>
      <c r="GQ17" s="50"/>
      <c r="GR17" s="50"/>
      <c r="GS17" s="50"/>
      <c r="GT17" s="50"/>
      <c r="GU17" s="50"/>
      <c r="GV17" s="50"/>
      <c r="GW17" s="50"/>
      <c r="GX17" s="50"/>
      <c r="GY17" s="50"/>
      <c r="GZ17" s="50"/>
      <c r="HA17" s="50"/>
      <c r="HB17" s="50"/>
      <c r="HC17" s="50"/>
      <c r="HD17" s="50"/>
      <c r="HE17" s="50"/>
      <c r="HF17" s="50"/>
      <c r="HG17" s="50"/>
      <c r="HH17" s="50"/>
      <c r="HI17" s="50"/>
      <c r="HJ17" s="54"/>
      <c r="HK17" s="61"/>
      <c r="HL17" s="56"/>
      <c r="HM17" s="176"/>
      <c r="HN17" s="54"/>
      <c r="HO17" s="57"/>
      <c r="HP17" s="56"/>
      <c r="HQ17" s="58"/>
      <c r="HR17" s="58"/>
      <c r="HS17" s="59"/>
      <c r="HT17" s="59"/>
      <c r="HU17" s="59"/>
      <c r="HV17" s="59"/>
      <c r="HW17" s="59"/>
      <c r="HX17" s="59"/>
      <c r="HY17" s="59"/>
      <c r="HZ17" s="59"/>
      <c r="IA17" s="59"/>
      <c r="IB17" s="59"/>
      <c r="IC17" s="59"/>
      <c r="ID17" s="59"/>
    </row>
    <row r="18" spans="2:238">
      <c r="B18" s="175" t="s">
        <v>92</v>
      </c>
      <c r="C18" s="130" t="s">
        <v>91</v>
      </c>
      <c r="D18" s="173">
        <v>80</v>
      </c>
      <c r="E18" s="173">
        <v>80</v>
      </c>
      <c r="F18" s="173">
        <v>80</v>
      </c>
      <c r="G18" s="173">
        <v>80</v>
      </c>
      <c r="H18" s="173">
        <v>80</v>
      </c>
      <c r="I18" s="174">
        <v>80</v>
      </c>
      <c r="J18" s="173">
        <v>80</v>
      </c>
      <c r="K18" s="173">
        <v>80</v>
      </c>
      <c r="L18" s="173">
        <v>200</v>
      </c>
      <c r="M18" s="173">
        <v>200</v>
      </c>
      <c r="N18" s="173">
        <v>200</v>
      </c>
      <c r="O18" s="173">
        <v>200</v>
      </c>
      <c r="P18" s="62">
        <v>200</v>
      </c>
      <c r="Q18" s="62">
        <v>200</v>
      </c>
      <c r="R18" s="62">
        <v>200</v>
      </c>
      <c r="S18" s="62">
        <v>200</v>
      </c>
      <c r="T18" s="62">
        <v>200</v>
      </c>
      <c r="U18" s="62">
        <v>200</v>
      </c>
      <c r="V18" s="62">
        <v>200</v>
      </c>
      <c r="W18" s="62">
        <v>200</v>
      </c>
      <c r="X18" s="62">
        <v>250</v>
      </c>
      <c r="Y18" s="62">
        <v>250</v>
      </c>
      <c r="Z18" s="173">
        <v>250</v>
      </c>
      <c r="AA18" s="173">
        <v>250</v>
      </c>
      <c r="AB18" s="62">
        <v>250</v>
      </c>
      <c r="AC18" s="62">
        <v>250</v>
      </c>
      <c r="AD18" s="40">
        <v>250</v>
      </c>
      <c r="AE18" s="40">
        <v>250</v>
      </c>
      <c r="AF18" s="62">
        <v>250</v>
      </c>
      <c r="AG18" s="62">
        <v>250</v>
      </c>
      <c r="AH18" s="41">
        <v>250</v>
      </c>
      <c r="AI18" s="62">
        <v>250</v>
      </c>
      <c r="AJ18" s="62">
        <v>250</v>
      </c>
      <c r="AK18" s="62">
        <v>250</v>
      </c>
      <c r="AL18" s="40">
        <v>250</v>
      </c>
      <c r="AM18" s="40">
        <v>250</v>
      </c>
      <c r="AN18" s="63">
        <v>250</v>
      </c>
      <c r="AO18" s="63">
        <v>250</v>
      </c>
      <c r="AP18" s="64">
        <v>250</v>
      </c>
      <c r="AQ18" s="64">
        <v>250</v>
      </c>
      <c r="AR18" s="42">
        <v>250</v>
      </c>
      <c r="AS18" s="43">
        <v>250</v>
      </c>
      <c r="AT18" s="43">
        <v>250</v>
      </c>
      <c r="AU18" s="43">
        <v>250</v>
      </c>
      <c r="AV18" s="43">
        <v>250</v>
      </c>
      <c r="AW18" s="43">
        <v>250</v>
      </c>
      <c r="AX18" s="43">
        <v>250</v>
      </c>
      <c r="AY18" s="43">
        <v>250</v>
      </c>
      <c r="AZ18" s="65">
        <v>250</v>
      </c>
      <c r="BA18" s="65">
        <v>250</v>
      </c>
      <c r="BB18" s="65">
        <v>250</v>
      </c>
      <c r="BC18" s="65">
        <v>250</v>
      </c>
      <c r="BD18" s="65">
        <v>250</v>
      </c>
      <c r="BE18" s="65">
        <v>250</v>
      </c>
      <c r="BF18" s="65">
        <v>400</v>
      </c>
      <c r="BG18" s="65">
        <v>400</v>
      </c>
      <c r="BH18" s="64">
        <v>400</v>
      </c>
      <c r="BI18" s="64">
        <v>400</v>
      </c>
      <c r="BJ18" s="64">
        <v>400</v>
      </c>
      <c r="BK18" s="64">
        <v>400</v>
      </c>
      <c r="BL18" s="64">
        <v>400</v>
      </c>
      <c r="BM18" s="64">
        <v>400</v>
      </c>
      <c r="BN18" s="64">
        <v>400</v>
      </c>
      <c r="BO18" s="64">
        <v>400</v>
      </c>
      <c r="BP18" s="64">
        <v>400</v>
      </c>
      <c r="BQ18" s="64">
        <v>400</v>
      </c>
      <c r="BR18" s="180">
        <v>400</v>
      </c>
      <c r="BS18" s="140">
        <v>400</v>
      </c>
      <c r="BT18" s="172">
        <v>400</v>
      </c>
      <c r="BU18" s="172">
        <v>400</v>
      </c>
      <c r="BV18" s="172">
        <v>400</v>
      </c>
      <c r="BW18" s="172">
        <v>400</v>
      </c>
      <c r="BX18" s="64">
        <v>400</v>
      </c>
      <c r="BY18" s="64">
        <v>400</v>
      </c>
      <c r="BZ18" s="64">
        <v>400</v>
      </c>
      <c r="CA18" s="64">
        <v>400</v>
      </c>
      <c r="CB18" s="64">
        <v>400</v>
      </c>
      <c r="CC18" s="64">
        <v>400</v>
      </c>
      <c r="CD18" s="64">
        <v>400</v>
      </c>
      <c r="CE18" s="64">
        <v>400</v>
      </c>
      <c r="CF18" s="64">
        <v>400</v>
      </c>
      <c r="CG18" s="64">
        <v>400</v>
      </c>
      <c r="CH18" s="64">
        <v>400</v>
      </c>
      <c r="CI18" s="64">
        <v>400</v>
      </c>
      <c r="CJ18" s="64">
        <v>400</v>
      </c>
      <c r="CK18" s="64">
        <v>400</v>
      </c>
      <c r="CL18" s="64">
        <v>400</v>
      </c>
      <c r="CM18" s="64">
        <v>400</v>
      </c>
      <c r="CN18" s="64"/>
      <c r="CO18" s="64"/>
      <c r="CP18" s="64"/>
      <c r="CQ18" s="64"/>
      <c r="CR18" s="64"/>
      <c r="CS18" s="64"/>
      <c r="CT18" s="64"/>
      <c r="CU18" s="64"/>
      <c r="CV18" s="64"/>
      <c r="CW18" s="64"/>
      <c r="CX18" s="64"/>
      <c r="CY18" s="64"/>
      <c r="CZ18" s="64"/>
      <c r="DA18" s="64"/>
      <c r="DB18" s="64"/>
      <c r="DC18" s="64"/>
      <c r="DD18" s="64"/>
      <c r="DE18" s="64"/>
      <c r="DF18" s="64"/>
      <c r="DG18" s="64"/>
      <c r="DH18" s="64"/>
      <c r="DI18" s="64"/>
      <c r="DJ18" s="64"/>
      <c r="DK18" s="64"/>
      <c r="DL18" s="64"/>
      <c r="DM18" s="179"/>
      <c r="DN18" s="179"/>
      <c r="DO18" s="179"/>
      <c r="DP18" s="179"/>
      <c r="DQ18" s="179"/>
      <c r="DR18" s="179"/>
      <c r="DS18" s="179"/>
      <c r="DT18" s="179"/>
      <c r="DU18" s="179"/>
      <c r="DV18" s="179"/>
      <c r="DW18" s="179"/>
      <c r="DX18" s="179"/>
      <c r="DY18" s="179"/>
      <c r="DZ18" s="179"/>
      <c r="EA18" s="179"/>
      <c r="EB18" s="179"/>
      <c r="EC18" s="179"/>
      <c r="ED18" s="179"/>
      <c r="EE18" s="179"/>
      <c r="EF18" s="179"/>
      <c r="EG18" s="171"/>
      <c r="EH18" s="171"/>
      <c r="EI18" s="171"/>
      <c r="EJ18" s="179"/>
      <c r="EK18" s="179"/>
      <c r="EL18" s="179"/>
      <c r="EM18" s="179"/>
      <c r="EN18" s="179"/>
      <c r="EO18" s="179"/>
      <c r="EP18" s="179"/>
      <c r="EQ18" s="179"/>
      <c r="ER18" s="179"/>
      <c r="ES18" s="179"/>
      <c r="ET18" s="179"/>
      <c r="EU18" s="179"/>
      <c r="EV18" s="179"/>
      <c r="EW18" s="179"/>
      <c r="EX18" s="179"/>
      <c r="EY18" s="53"/>
      <c r="EZ18" s="53"/>
      <c r="FA18" s="53"/>
      <c r="FB18" s="53"/>
      <c r="FC18" s="53"/>
      <c r="FD18" s="53"/>
      <c r="FE18" s="53"/>
      <c r="FF18" s="53"/>
      <c r="FG18" s="53"/>
      <c r="FH18" s="53"/>
      <c r="FI18" s="53"/>
      <c r="FJ18" s="53"/>
      <c r="FK18" s="53"/>
      <c r="FL18" s="53"/>
      <c r="FM18" s="53"/>
      <c r="FN18" s="53"/>
      <c r="FO18" s="53"/>
      <c r="FP18" s="53"/>
      <c r="FQ18" s="53"/>
      <c r="FR18" s="53"/>
      <c r="FS18" s="53"/>
      <c r="FT18" s="53"/>
      <c r="FU18" s="53"/>
      <c r="FV18" s="53"/>
      <c r="FW18" s="53"/>
      <c r="FX18" s="53"/>
      <c r="FY18" s="53"/>
      <c r="FZ18" s="53"/>
      <c r="GA18" s="53"/>
      <c r="GB18" s="53"/>
      <c r="GC18" s="50"/>
      <c r="GD18" s="50"/>
      <c r="GE18" s="50"/>
      <c r="GF18" s="50"/>
      <c r="GG18" s="50"/>
      <c r="GH18" s="53"/>
      <c r="GI18" s="50"/>
      <c r="GJ18" s="50"/>
      <c r="GK18" s="50"/>
      <c r="GL18" s="50"/>
      <c r="GM18" s="53"/>
      <c r="GN18" s="53"/>
      <c r="GO18" s="53"/>
      <c r="GP18" s="53"/>
      <c r="GQ18" s="50"/>
      <c r="GR18" s="50"/>
      <c r="GS18" s="50"/>
      <c r="GT18" s="50"/>
      <c r="GU18" s="50"/>
      <c r="GV18" s="50"/>
      <c r="GW18" s="50"/>
      <c r="GX18" s="50"/>
      <c r="GY18" s="50"/>
      <c r="GZ18" s="50"/>
      <c r="HA18" s="50"/>
      <c r="HB18" s="50"/>
      <c r="HC18" s="50"/>
      <c r="HD18" s="50"/>
      <c r="HE18" s="50"/>
      <c r="HF18" s="50"/>
      <c r="HG18" s="50"/>
      <c r="HH18" s="50"/>
      <c r="HI18" s="50"/>
      <c r="HJ18" s="46"/>
      <c r="HK18" s="66"/>
      <c r="HL18" s="47"/>
      <c r="HM18" s="67"/>
      <c r="HN18" s="60"/>
      <c r="HO18" s="60"/>
      <c r="HP18" s="47"/>
      <c r="HQ18" s="48"/>
      <c r="HR18" s="48"/>
      <c r="HS18" s="178"/>
      <c r="HT18" s="178"/>
      <c r="HU18" s="178"/>
      <c r="HV18" s="178"/>
      <c r="HW18" s="178"/>
      <c r="HX18" s="178"/>
      <c r="HY18" s="178"/>
      <c r="HZ18" s="178"/>
      <c r="IA18" s="178"/>
      <c r="IB18" s="178"/>
      <c r="IC18" s="178"/>
      <c r="ID18" s="178"/>
    </row>
    <row r="19" spans="2:238">
      <c r="B19" s="175" t="s">
        <v>90</v>
      </c>
      <c r="C19" s="130" t="s">
        <v>89</v>
      </c>
      <c r="D19" s="165">
        <v>100</v>
      </c>
      <c r="E19" s="165">
        <v>101.5</v>
      </c>
      <c r="F19" s="165">
        <v>112</v>
      </c>
      <c r="G19" s="165">
        <v>97.4</v>
      </c>
      <c r="H19" s="165">
        <v>95.5</v>
      </c>
      <c r="I19" s="167">
        <v>102.8</v>
      </c>
      <c r="J19" s="165">
        <v>98.8</v>
      </c>
      <c r="K19" s="165">
        <v>94.3</v>
      </c>
      <c r="L19" s="165">
        <v>108.4</v>
      </c>
      <c r="M19" s="165">
        <v>110.4</v>
      </c>
      <c r="N19" s="165">
        <v>114</v>
      </c>
      <c r="O19" s="165">
        <v>134.6</v>
      </c>
      <c r="P19" s="49">
        <v>100</v>
      </c>
      <c r="Q19" s="49">
        <v>99.2</v>
      </c>
      <c r="R19" s="49">
        <v>110.2</v>
      </c>
      <c r="S19" s="49">
        <v>100</v>
      </c>
      <c r="T19" s="49">
        <v>95.5</v>
      </c>
      <c r="U19" s="49">
        <v>107.3</v>
      </c>
      <c r="V19" s="49">
        <v>102.2</v>
      </c>
      <c r="W19" s="49">
        <v>91.5</v>
      </c>
      <c r="X19" s="49">
        <v>102.9</v>
      </c>
      <c r="Y19" s="49">
        <v>107.4</v>
      </c>
      <c r="Z19" s="165">
        <v>106.6</v>
      </c>
      <c r="AA19" s="165">
        <v>130.80000000000001</v>
      </c>
      <c r="AB19" s="49">
        <v>100</v>
      </c>
      <c r="AC19" s="49">
        <v>99.8</v>
      </c>
      <c r="AD19" s="50">
        <v>109.7</v>
      </c>
      <c r="AE19" s="50">
        <v>100.5</v>
      </c>
      <c r="AF19" s="49">
        <v>87.5</v>
      </c>
      <c r="AG19" s="49">
        <v>112.9</v>
      </c>
      <c r="AH19" s="51">
        <v>94.9</v>
      </c>
      <c r="AI19" s="49">
        <v>85.1</v>
      </c>
      <c r="AJ19" s="49">
        <v>109.2</v>
      </c>
      <c r="AK19" s="49">
        <v>101.5</v>
      </c>
      <c r="AL19" s="50">
        <v>101.3</v>
      </c>
      <c r="AM19" s="50">
        <v>112.6</v>
      </c>
      <c r="AN19" s="68">
        <v>88.7</v>
      </c>
      <c r="AO19" s="68">
        <v>102.9</v>
      </c>
      <c r="AP19" s="69">
        <v>109.1</v>
      </c>
      <c r="AQ19" s="69">
        <v>90.3</v>
      </c>
      <c r="AR19" s="52">
        <v>97</v>
      </c>
      <c r="AS19" s="44">
        <v>114.6</v>
      </c>
      <c r="AT19" s="44">
        <v>97.3</v>
      </c>
      <c r="AU19" s="44">
        <v>83</v>
      </c>
      <c r="AV19" s="44">
        <v>110.1</v>
      </c>
      <c r="AW19" s="44">
        <v>99.4</v>
      </c>
      <c r="AX19" s="44">
        <v>105.4</v>
      </c>
      <c r="AY19" s="44">
        <v>112.1</v>
      </c>
      <c r="AZ19" s="70">
        <v>86.1</v>
      </c>
      <c r="BA19" s="70">
        <v>101.4</v>
      </c>
      <c r="BB19" s="70">
        <v>105.1</v>
      </c>
      <c r="BC19" s="70">
        <v>96.1</v>
      </c>
      <c r="BD19" s="70">
        <v>97.3</v>
      </c>
      <c r="BE19" s="70">
        <v>112.6</v>
      </c>
      <c r="BF19" s="70">
        <v>98.4</v>
      </c>
      <c r="BG19" s="50">
        <v>88.1</v>
      </c>
      <c r="BH19" s="50">
        <v>109.9</v>
      </c>
      <c r="BI19" s="50">
        <v>101.5</v>
      </c>
      <c r="BJ19" s="50">
        <v>103.5</v>
      </c>
      <c r="BK19" s="50">
        <v>112.9</v>
      </c>
      <c r="BL19" s="50">
        <v>88.4</v>
      </c>
      <c r="BM19" s="50">
        <v>100.7</v>
      </c>
      <c r="BN19" s="50">
        <v>106.1</v>
      </c>
      <c r="BO19" s="50">
        <v>97.1</v>
      </c>
      <c r="BP19" s="50">
        <v>98.9</v>
      </c>
      <c r="BQ19" s="50">
        <v>115.2</v>
      </c>
      <c r="BR19" s="162">
        <v>96.9</v>
      </c>
      <c r="BS19" s="50">
        <v>81.900000000000006</v>
      </c>
      <c r="BT19" s="164">
        <v>109.2</v>
      </c>
      <c r="BU19" s="164">
        <v>100.4</v>
      </c>
      <c r="BV19" s="164">
        <v>101.6</v>
      </c>
      <c r="BW19" s="164">
        <v>111.4</v>
      </c>
      <c r="BX19" s="50">
        <v>84.4</v>
      </c>
      <c r="BY19" s="50">
        <v>104.4</v>
      </c>
      <c r="BZ19" s="50">
        <v>107.9</v>
      </c>
      <c r="CA19" s="50">
        <v>98.2</v>
      </c>
      <c r="CB19" s="50">
        <v>98.3</v>
      </c>
      <c r="CC19" s="50">
        <v>114.4</v>
      </c>
      <c r="CD19" s="50">
        <v>96.1</v>
      </c>
      <c r="CE19" s="50">
        <v>82.4</v>
      </c>
      <c r="CF19" s="50">
        <v>112.5</v>
      </c>
      <c r="CG19" s="50">
        <v>102.1</v>
      </c>
      <c r="CH19" s="50">
        <v>101.4</v>
      </c>
      <c r="CI19" s="50">
        <v>109.5</v>
      </c>
      <c r="CJ19" s="50">
        <v>86.2</v>
      </c>
      <c r="CK19" s="50">
        <v>101.4</v>
      </c>
      <c r="CL19" s="50">
        <v>105.7</v>
      </c>
      <c r="CM19" s="50">
        <v>94.7</v>
      </c>
      <c r="CN19" s="50"/>
      <c r="CO19" s="50"/>
      <c r="CP19" s="50"/>
      <c r="CQ19" s="50"/>
      <c r="CR19" s="50"/>
      <c r="CS19" s="50"/>
      <c r="CT19" s="50"/>
      <c r="CU19" s="50"/>
      <c r="CV19" s="50"/>
      <c r="CW19" s="50"/>
      <c r="CX19" s="50"/>
      <c r="CY19" s="50"/>
      <c r="CZ19" s="50"/>
      <c r="DA19" s="50"/>
      <c r="DB19" s="50"/>
      <c r="DC19" s="50"/>
      <c r="DD19" s="50"/>
      <c r="DE19" s="50"/>
      <c r="DF19" s="50"/>
      <c r="DG19" s="50"/>
      <c r="DH19" s="50"/>
      <c r="DI19" s="50"/>
      <c r="DJ19" s="50"/>
      <c r="DK19" s="50"/>
      <c r="DL19" s="50"/>
      <c r="DM19" s="162"/>
      <c r="DN19" s="162"/>
      <c r="DO19" s="162"/>
      <c r="DP19" s="162"/>
      <c r="DQ19" s="162"/>
      <c r="DR19" s="162"/>
      <c r="DS19" s="162"/>
      <c r="DT19" s="162"/>
      <c r="DU19" s="162"/>
      <c r="DV19" s="161"/>
      <c r="DW19" s="162"/>
      <c r="DX19" s="162"/>
      <c r="DY19" s="162"/>
      <c r="DZ19" s="162"/>
      <c r="EA19" s="162"/>
      <c r="EB19" s="162"/>
      <c r="EC19" s="162"/>
      <c r="ED19" s="162"/>
      <c r="EE19" s="162"/>
      <c r="EF19" s="162"/>
      <c r="EG19" s="162"/>
      <c r="EH19" s="162"/>
      <c r="EI19" s="161"/>
      <c r="EJ19" s="162"/>
      <c r="EK19" s="162"/>
      <c r="EL19" s="162"/>
      <c r="EM19" s="162"/>
      <c r="EN19" s="162"/>
      <c r="EO19" s="162"/>
      <c r="EP19" s="162"/>
      <c r="EQ19" s="162"/>
      <c r="ER19" s="162"/>
      <c r="ES19" s="162"/>
      <c r="ET19" s="162"/>
      <c r="EU19" s="162"/>
      <c r="EV19" s="162"/>
      <c r="EW19" s="162"/>
      <c r="EX19" s="162"/>
      <c r="EY19" s="53"/>
      <c r="EZ19" s="53"/>
      <c r="FA19" s="53"/>
      <c r="FB19" s="53"/>
      <c r="FC19" s="53"/>
      <c r="FD19" s="53"/>
      <c r="FE19" s="53"/>
      <c r="FF19" s="53"/>
      <c r="FG19" s="53"/>
      <c r="FH19" s="53"/>
      <c r="FI19" s="53"/>
      <c r="FJ19" s="53"/>
      <c r="FK19" s="53"/>
      <c r="FL19" s="53"/>
      <c r="FM19" s="53"/>
      <c r="FN19" s="53"/>
      <c r="FO19" s="53"/>
      <c r="FP19" s="53"/>
      <c r="FQ19" s="53"/>
      <c r="FR19" s="53"/>
      <c r="FS19" s="53"/>
      <c r="FT19" s="53"/>
      <c r="FU19" s="53"/>
      <c r="FV19" s="53"/>
      <c r="FW19" s="53"/>
      <c r="FX19" s="53"/>
      <c r="FY19" s="53"/>
      <c r="FZ19" s="53"/>
      <c r="GA19" s="53"/>
      <c r="GB19" s="53"/>
      <c r="GC19" s="50"/>
      <c r="GD19" s="50"/>
      <c r="GE19" s="50"/>
      <c r="GF19" s="50"/>
      <c r="GG19" s="50"/>
      <c r="GH19" s="53"/>
      <c r="GI19" s="50"/>
      <c r="GJ19" s="50"/>
      <c r="GK19" s="50"/>
      <c r="GL19" s="50"/>
      <c r="GM19" s="53"/>
      <c r="GN19" s="53"/>
      <c r="GO19" s="53"/>
      <c r="GP19" s="53"/>
      <c r="GQ19" s="50"/>
      <c r="GR19" s="50"/>
      <c r="GS19" s="50"/>
      <c r="GT19" s="50"/>
      <c r="GU19" s="50"/>
      <c r="GV19" s="50"/>
      <c r="GW19" s="50"/>
      <c r="GX19" s="50"/>
      <c r="GY19" s="50"/>
      <c r="GZ19" s="50"/>
      <c r="HA19" s="50"/>
      <c r="HB19" s="50"/>
      <c r="HC19" s="50"/>
      <c r="HD19" s="50"/>
      <c r="HE19" s="50"/>
      <c r="HF19" s="50"/>
      <c r="HG19" s="50"/>
      <c r="HH19" s="50"/>
      <c r="HI19" s="50"/>
      <c r="HJ19" s="54"/>
      <c r="HK19" s="61"/>
      <c r="HL19" s="56"/>
      <c r="HM19" s="176"/>
      <c r="HN19" s="54"/>
      <c r="HO19" s="57"/>
      <c r="HP19" s="56"/>
      <c r="HQ19" s="58"/>
      <c r="HR19" s="58"/>
      <c r="HS19" s="57"/>
      <c r="HT19" s="57"/>
      <c r="HU19" s="57"/>
      <c r="HV19" s="57"/>
      <c r="HW19" s="57"/>
      <c r="HX19" s="57"/>
      <c r="HY19" s="57"/>
      <c r="HZ19" s="57"/>
      <c r="IA19" s="57"/>
      <c r="IB19" s="57"/>
      <c r="IC19" s="57"/>
      <c r="ID19" s="57"/>
    </row>
    <row r="20" spans="2:238">
      <c r="B20" s="39"/>
      <c r="C20" s="177"/>
      <c r="D20" s="165"/>
      <c r="E20" s="165"/>
      <c r="F20" s="165"/>
      <c r="G20" s="165"/>
      <c r="H20" s="165"/>
      <c r="I20" s="167"/>
      <c r="J20" s="165"/>
      <c r="K20" s="165"/>
      <c r="L20" s="165"/>
      <c r="M20" s="165"/>
      <c r="N20" s="165"/>
      <c r="O20" s="165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165"/>
      <c r="AA20" s="165"/>
      <c r="AB20" s="49"/>
      <c r="AC20" s="49"/>
      <c r="AD20" s="50"/>
      <c r="AE20" s="50"/>
      <c r="AF20" s="49"/>
      <c r="AG20" s="49"/>
      <c r="AH20" s="51"/>
      <c r="AI20" s="49"/>
      <c r="AJ20" s="49"/>
      <c r="AK20" s="49"/>
      <c r="AL20" s="50"/>
      <c r="AM20" s="50"/>
      <c r="AN20" s="68"/>
      <c r="AO20" s="68"/>
      <c r="AP20" s="69"/>
      <c r="AQ20" s="69"/>
      <c r="AR20" s="52"/>
      <c r="AS20" s="44"/>
      <c r="AT20" s="44"/>
      <c r="AU20" s="44"/>
      <c r="AV20" s="44"/>
      <c r="AW20" s="44"/>
      <c r="AX20" s="44"/>
      <c r="AY20" s="44"/>
      <c r="AZ20" s="70"/>
      <c r="BA20" s="70"/>
      <c r="BB20" s="70"/>
      <c r="BC20" s="70"/>
      <c r="BD20" s="70"/>
      <c r="BE20" s="70"/>
      <c r="BF20" s="70"/>
      <c r="BG20" s="50"/>
      <c r="BH20" s="50"/>
      <c r="BI20" s="50"/>
      <c r="BJ20" s="50"/>
      <c r="BK20" s="50"/>
      <c r="BL20" s="50"/>
      <c r="BM20" s="50"/>
      <c r="BN20" s="50"/>
      <c r="BO20" s="50"/>
      <c r="BP20" s="50"/>
      <c r="BQ20" s="50"/>
      <c r="BR20" s="162"/>
      <c r="BS20" s="50"/>
      <c r="BT20" s="164"/>
      <c r="BU20" s="164"/>
      <c r="BV20" s="164"/>
      <c r="BW20" s="164"/>
      <c r="BX20" s="50"/>
      <c r="BY20" s="50"/>
      <c r="BZ20" s="50"/>
      <c r="CA20" s="50"/>
      <c r="CB20" s="50"/>
      <c r="CC20" s="50"/>
      <c r="CD20" s="50"/>
      <c r="CE20" s="50"/>
      <c r="CF20" s="50"/>
      <c r="CG20" s="50"/>
      <c r="CH20" s="50"/>
      <c r="CI20" s="50"/>
      <c r="CJ20" s="50"/>
      <c r="CK20" s="50"/>
      <c r="CL20" s="50"/>
      <c r="CM20" s="50"/>
      <c r="CN20" s="50"/>
      <c r="CO20" s="50"/>
      <c r="CP20" s="50"/>
      <c r="CQ20" s="50"/>
      <c r="CR20" s="50"/>
      <c r="CS20" s="50"/>
      <c r="CT20" s="50"/>
      <c r="CU20" s="50"/>
      <c r="CV20" s="50"/>
      <c r="CW20" s="50"/>
      <c r="CX20" s="50"/>
      <c r="CY20" s="50"/>
      <c r="CZ20" s="50"/>
      <c r="DA20" s="50"/>
      <c r="DB20" s="50"/>
      <c r="DC20" s="50"/>
      <c r="DD20" s="50"/>
      <c r="DE20" s="50"/>
      <c r="DF20" s="50"/>
      <c r="DG20" s="50"/>
      <c r="DH20" s="50"/>
      <c r="DI20" s="50"/>
      <c r="DJ20" s="50"/>
      <c r="DK20" s="50"/>
      <c r="DL20" s="50"/>
      <c r="DM20" s="162"/>
      <c r="DN20" s="162"/>
      <c r="DO20" s="162"/>
      <c r="DP20" s="162"/>
      <c r="DQ20" s="162"/>
      <c r="DR20" s="162"/>
      <c r="DS20" s="162"/>
      <c r="DT20" s="161"/>
      <c r="DU20" s="161"/>
      <c r="DV20" s="162"/>
      <c r="DW20" s="162"/>
      <c r="DX20" s="162"/>
      <c r="DY20" s="162"/>
      <c r="DZ20" s="162"/>
      <c r="EA20" s="162"/>
      <c r="EB20" s="162"/>
      <c r="EC20" s="162"/>
      <c r="ED20" s="162"/>
      <c r="EE20" s="162"/>
      <c r="EF20" s="162"/>
      <c r="EG20" s="162"/>
      <c r="EH20" s="162"/>
      <c r="EI20" s="161"/>
      <c r="EJ20" s="161"/>
      <c r="EK20" s="161"/>
      <c r="EL20" s="161"/>
      <c r="EM20" s="161"/>
      <c r="EN20" s="161"/>
      <c r="EO20" s="161"/>
      <c r="EP20" s="161"/>
      <c r="EQ20" s="161"/>
      <c r="ER20" s="161"/>
      <c r="ES20" s="161"/>
      <c r="ET20" s="161"/>
      <c r="EU20" s="161"/>
      <c r="EV20" s="161"/>
      <c r="EW20" s="161"/>
      <c r="EX20" s="161"/>
      <c r="EY20" s="53"/>
      <c r="EZ20" s="53"/>
      <c r="FA20" s="53"/>
      <c r="FB20" s="53"/>
      <c r="FC20" s="53"/>
      <c r="FD20" s="53"/>
      <c r="FE20" s="53"/>
      <c r="FF20" s="53"/>
      <c r="FG20" s="53"/>
      <c r="FH20" s="53"/>
      <c r="FI20" s="53"/>
      <c r="FJ20" s="53"/>
      <c r="FK20" s="53"/>
      <c r="FL20" s="53"/>
      <c r="FM20" s="53"/>
      <c r="FN20" s="53"/>
      <c r="FO20" s="53"/>
      <c r="FP20" s="53"/>
      <c r="FQ20" s="53"/>
      <c r="FR20" s="53"/>
      <c r="FS20" s="53"/>
      <c r="FT20" s="53"/>
      <c r="FU20" s="53"/>
      <c r="FV20" s="53"/>
      <c r="FW20" s="53"/>
      <c r="FX20" s="53"/>
      <c r="FY20" s="53"/>
      <c r="FZ20" s="53"/>
      <c r="GA20" s="53"/>
      <c r="GB20" s="53"/>
      <c r="GC20" s="50"/>
      <c r="GD20" s="50"/>
      <c r="GE20" s="50"/>
      <c r="GF20" s="50"/>
      <c r="GG20" s="50"/>
      <c r="GH20" s="53"/>
      <c r="GI20" s="50"/>
      <c r="GJ20" s="50"/>
      <c r="GK20" s="50"/>
      <c r="GL20" s="50"/>
      <c r="GM20" s="53"/>
      <c r="GN20" s="53"/>
      <c r="GO20" s="53"/>
      <c r="GP20" s="53"/>
      <c r="GQ20" s="50"/>
      <c r="GR20" s="50"/>
      <c r="GS20" s="50"/>
      <c r="GT20" s="50"/>
      <c r="GU20" s="50"/>
      <c r="GV20" s="50"/>
      <c r="GW20" s="50"/>
      <c r="GX20" s="50"/>
      <c r="GY20" s="50"/>
      <c r="GZ20" s="50"/>
      <c r="HA20" s="50"/>
      <c r="HB20" s="50"/>
      <c r="HC20" s="50"/>
      <c r="HD20" s="50"/>
      <c r="HE20" s="50"/>
      <c r="HF20" s="50"/>
      <c r="HG20" s="50"/>
      <c r="HH20" s="50"/>
      <c r="HI20" s="50"/>
      <c r="HJ20" s="54"/>
      <c r="HK20" s="61"/>
      <c r="HL20" s="56"/>
      <c r="HM20" s="71"/>
      <c r="HN20" s="54"/>
      <c r="HO20" s="57"/>
      <c r="HP20" s="56"/>
      <c r="HQ20" s="58"/>
      <c r="HR20" s="58"/>
      <c r="HS20" s="57"/>
      <c r="HT20" s="57"/>
      <c r="HU20" s="57"/>
      <c r="HV20" s="57"/>
      <c r="HW20" s="57"/>
      <c r="HX20" s="57"/>
      <c r="HY20" s="57"/>
      <c r="HZ20" s="57"/>
      <c r="IA20" s="57"/>
      <c r="IB20" s="57"/>
      <c r="IC20" s="57"/>
      <c r="ID20" s="57"/>
    </row>
    <row r="21" spans="2:238">
      <c r="B21" s="39"/>
      <c r="C21" s="177"/>
      <c r="D21" s="165"/>
      <c r="E21" s="165"/>
      <c r="F21" s="165"/>
      <c r="G21" s="165"/>
      <c r="H21" s="165"/>
      <c r="I21" s="167"/>
      <c r="J21" s="165"/>
      <c r="K21" s="165"/>
      <c r="L21" s="165"/>
      <c r="M21" s="165"/>
      <c r="N21" s="165"/>
      <c r="O21" s="165"/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165"/>
      <c r="AA21" s="165"/>
      <c r="AB21" s="49"/>
      <c r="AC21" s="49"/>
      <c r="AD21" s="50"/>
      <c r="AE21" s="50"/>
      <c r="AF21" s="49"/>
      <c r="AG21" s="49"/>
      <c r="AH21" s="51"/>
      <c r="AI21" s="49"/>
      <c r="AJ21" s="49"/>
      <c r="AK21" s="49"/>
      <c r="AL21" s="50"/>
      <c r="AM21" s="50"/>
      <c r="AN21" s="68"/>
      <c r="AO21" s="68"/>
      <c r="AP21" s="69"/>
      <c r="AQ21" s="69"/>
      <c r="AR21" s="52"/>
      <c r="AS21" s="44"/>
      <c r="AT21" s="44"/>
      <c r="AU21" s="44"/>
      <c r="AV21" s="44"/>
      <c r="AW21" s="44"/>
      <c r="AX21" s="44"/>
      <c r="AY21" s="44"/>
      <c r="AZ21" s="70"/>
      <c r="BA21" s="70"/>
      <c r="BB21" s="70"/>
      <c r="BC21" s="70"/>
      <c r="BD21" s="70"/>
      <c r="BE21" s="70"/>
      <c r="BF21" s="70"/>
      <c r="BG21" s="50"/>
      <c r="BH21" s="50"/>
      <c r="BI21" s="50"/>
      <c r="BJ21" s="50"/>
      <c r="BK21" s="50"/>
      <c r="BL21" s="50"/>
      <c r="BM21" s="50"/>
      <c r="BN21" s="50"/>
      <c r="BO21" s="50"/>
      <c r="BP21" s="50"/>
      <c r="BQ21" s="50"/>
      <c r="BR21" s="162"/>
      <c r="BS21" s="50"/>
      <c r="BT21" s="164"/>
      <c r="BU21" s="164"/>
      <c r="BV21" s="164"/>
      <c r="BW21" s="164"/>
      <c r="BX21" s="50"/>
      <c r="BY21" s="50"/>
      <c r="BZ21" s="50"/>
      <c r="CA21" s="50"/>
      <c r="CB21" s="50"/>
      <c r="CC21" s="50"/>
      <c r="CD21" s="50"/>
      <c r="CE21" s="50"/>
      <c r="CF21" s="50"/>
      <c r="CG21" s="50"/>
      <c r="CH21" s="50"/>
      <c r="CI21" s="50"/>
      <c r="CJ21" s="50"/>
      <c r="CK21" s="50"/>
      <c r="CL21" s="50"/>
      <c r="CM21" s="50"/>
      <c r="CN21" s="50"/>
      <c r="CO21" s="50"/>
      <c r="CP21" s="50"/>
      <c r="CQ21" s="50"/>
      <c r="CR21" s="50"/>
      <c r="CS21" s="50"/>
      <c r="CT21" s="50"/>
      <c r="CU21" s="50"/>
      <c r="CV21" s="50"/>
      <c r="CW21" s="50"/>
      <c r="CX21" s="50"/>
      <c r="CY21" s="50"/>
      <c r="CZ21" s="50"/>
      <c r="DA21" s="50"/>
      <c r="DB21" s="50"/>
      <c r="DC21" s="50"/>
      <c r="DD21" s="50"/>
      <c r="DE21" s="50"/>
      <c r="DF21" s="50"/>
      <c r="DG21" s="50"/>
      <c r="DH21" s="50"/>
      <c r="DI21" s="50"/>
      <c r="DJ21" s="50"/>
      <c r="DK21" s="50"/>
      <c r="DL21" s="50"/>
      <c r="DM21" s="162"/>
      <c r="DN21" s="162"/>
      <c r="DO21" s="162"/>
      <c r="DP21" s="162"/>
      <c r="DQ21" s="162"/>
      <c r="DR21" s="162"/>
      <c r="DS21" s="162"/>
      <c r="DT21" s="161"/>
      <c r="DU21" s="161"/>
      <c r="DV21" s="161"/>
      <c r="DW21" s="162"/>
      <c r="DX21" s="162"/>
      <c r="DY21" s="162"/>
      <c r="DZ21" s="162"/>
      <c r="EA21" s="162"/>
      <c r="EB21" s="162"/>
      <c r="EC21" s="162"/>
      <c r="ED21" s="162"/>
      <c r="EE21" s="162"/>
      <c r="EF21" s="162"/>
      <c r="EG21" s="162"/>
      <c r="EH21" s="162"/>
      <c r="EI21" s="161"/>
      <c r="EJ21" s="161"/>
      <c r="EK21" s="161"/>
      <c r="EL21" s="161"/>
      <c r="EM21" s="161"/>
      <c r="EN21" s="161"/>
      <c r="EO21" s="161"/>
      <c r="EP21" s="161"/>
      <c r="EQ21" s="161"/>
      <c r="ER21" s="161"/>
      <c r="ES21" s="161"/>
      <c r="ET21" s="161"/>
      <c r="EU21" s="161"/>
      <c r="EV21" s="161"/>
      <c r="EW21" s="161"/>
      <c r="EX21" s="161"/>
      <c r="EY21" s="53"/>
      <c r="EZ21" s="53"/>
      <c r="FA21" s="53"/>
      <c r="FB21" s="53"/>
      <c r="FC21" s="53"/>
      <c r="FD21" s="53"/>
      <c r="FE21" s="53"/>
      <c r="FF21" s="53"/>
      <c r="FG21" s="53"/>
      <c r="FH21" s="53"/>
      <c r="FI21" s="53"/>
      <c r="FJ21" s="53"/>
      <c r="FK21" s="53"/>
      <c r="FL21" s="53"/>
      <c r="FM21" s="53"/>
      <c r="FN21" s="53"/>
      <c r="FO21" s="53"/>
      <c r="FP21" s="53"/>
      <c r="FQ21" s="53"/>
      <c r="FR21" s="53"/>
      <c r="FS21" s="53"/>
      <c r="FT21" s="53"/>
      <c r="FU21" s="53"/>
      <c r="FV21" s="53"/>
      <c r="FW21" s="53"/>
      <c r="FX21" s="53"/>
      <c r="FY21" s="53"/>
      <c r="FZ21" s="53"/>
      <c r="GA21" s="53"/>
      <c r="GB21" s="53"/>
      <c r="GC21" s="50"/>
      <c r="GD21" s="50"/>
      <c r="GE21" s="50"/>
      <c r="GF21" s="50"/>
      <c r="GG21" s="50"/>
      <c r="GH21" s="53"/>
      <c r="GI21" s="50"/>
      <c r="GJ21" s="50"/>
      <c r="GK21" s="50"/>
      <c r="GL21" s="50"/>
      <c r="GM21" s="53"/>
      <c r="GN21" s="53"/>
      <c r="GO21" s="50"/>
      <c r="GP21" s="53"/>
      <c r="GQ21" s="50"/>
      <c r="GR21" s="50"/>
      <c r="GS21" s="50"/>
      <c r="GT21" s="50"/>
      <c r="GU21" s="50"/>
      <c r="GV21" s="50"/>
      <c r="GW21" s="50"/>
      <c r="GX21" s="50"/>
      <c r="GY21" s="50"/>
      <c r="GZ21" s="50"/>
      <c r="HA21" s="50"/>
      <c r="HB21" s="50"/>
      <c r="HC21" s="50"/>
      <c r="HD21" s="50"/>
      <c r="HE21" s="50"/>
      <c r="HF21" s="50"/>
      <c r="HG21" s="50"/>
      <c r="HH21" s="50"/>
      <c r="HI21" s="50"/>
      <c r="HJ21" s="54"/>
      <c r="HK21" s="61"/>
      <c r="HL21" s="56"/>
      <c r="HM21" s="71"/>
      <c r="HN21" s="54"/>
      <c r="HO21" s="57"/>
      <c r="HP21" s="56"/>
      <c r="HQ21" s="58"/>
      <c r="HR21" s="58"/>
      <c r="HS21" s="57"/>
      <c r="HT21" s="57"/>
      <c r="HU21" s="57"/>
      <c r="HV21" s="57"/>
      <c r="HW21" s="57"/>
      <c r="HX21" s="57"/>
      <c r="HY21" s="57"/>
      <c r="HZ21" s="57"/>
      <c r="IA21" s="57"/>
      <c r="IB21" s="57"/>
      <c r="IC21" s="57"/>
      <c r="ID21" s="57"/>
    </row>
    <row r="22" spans="2:238">
      <c r="B22" s="39"/>
      <c r="C22" s="177"/>
      <c r="D22" s="165"/>
      <c r="E22" s="165"/>
      <c r="F22" s="165"/>
      <c r="G22" s="165"/>
      <c r="H22" s="165"/>
      <c r="I22" s="167"/>
      <c r="J22" s="165"/>
      <c r="K22" s="165"/>
      <c r="L22" s="165"/>
      <c r="M22" s="165"/>
      <c r="N22" s="165"/>
      <c r="O22" s="165"/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165"/>
      <c r="AA22" s="165"/>
      <c r="AB22" s="49"/>
      <c r="AC22" s="49"/>
      <c r="AD22" s="50"/>
      <c r="AE22" s="50"/>
      <c r="AF22" s="49"/>
      <c r="AG22" s="49"/>
      <c r="AH22" s="51"/>
      <c r="AI22" s="49"/>
      <c r="AJ22" s="49"/>
      <c r="AK22" s="49"/>
      <c r="AL22" s="50"/>
      <c r="AM22" s="50"/>
      <c r="AN22" s="68"/>
      <c r="AO22" s="68"/>
      <c r="AP22" s="69"/>
      <c r="AQ22" s="69"/>
      <c r="AR22" s="52"/>
      <c r="AS22" s="44"/>
      <c r="AT22" s="44"/>
      <c r="AU22" s="44"/>
      <c r="AV22" s="44"/>
      <c r="AW22" s="44"/>
      <c r="AX22" s="44"/>
      <c r="AY22" s="44"/>
      <c r="AZ22" s="70"/>
      <c r="BA22" s="70"/>
      <c r="BB22" s="70"/>
      <c r="BC22" s="70"/>
      <c r="BD22" s="70"/>
      <c r="BE22" s="70"/>
      <c r="BF22" s="70"/>
      <c r="BG22" s="50"/>
      <c r="BH22" s="50"/>
      <c r="BI22" s="50"/>
      <c r="BJ22" s="50"/>
      <c r="BK22" s="50"/>
      <c r="BL22" s="50"/>
      <c r="BM22" s="50"/>
      <c r="BN22" s="50"/>
      <c r="BO22" s="50"/>
      <c r="BP22" s="50"/>
      <c r="BQ22" s="50"/>
      <c r="BR22" s="162"/>
      <c r="BS22" s="50"/>
      <c r="BT22" s="164"/>
      <c r="BU22" s="164"/>
      <c r="BV22" s="164"/>
      <c r="BW22" s="164"/>
      <c r="BX22" s="50"/>
      <c r="BY22" s="50"/>
      <c r="BZ22" s="50"/>
      <c r="CA22" s="50"/>
      <c r="CB22" s="50"/>
      <c r="CC22" s="50"/>
      <c r="CD22" s="50"/>
      <c r="CE22" s="50"/>
      <c r="CF22" s="50"/>
      <c r="CG22" s="50"/>
      <c r="CH22" s="50"/>
      <c r="CI22" s="50"/>
      <c r="CJ22" s="50"/>
      <c r="CK22" s="50"/>
      <c r="CL22" s="50"/>
      <c r="CM22" s="50"/>
      <c r="CN22" s="50"/>
      <c r="CO22" s="50"/>
      <c r="CP22" s="50"/>
      <c r="CQ22" s="50"/>
      <c r="CR22" s="50"/>
      <c r="CS22" s="50"/>
      <c r="CT22" s="50"/>
      <c r="CU22" s="50"/>
      <c r="CV22" s="50"/>
      <c r="CW22" s="50"/>
      <c r="CX22" s="50"/>
      <c r="CY22" s="50"/>
      <c r="CZ22" s="50"/>
      <c r="DA22" s="50"/>
      <c r="DB22" s="50"/>
      <c r="DC22" s="50"/>
      <c r="DD22" s="50"/>
      <c r="DE22" s="50"/>
      <c r="DF22" s="50"/>
      <c r="DG22" s="50"/>
      <c r="DH22" s="50"/>
      <c r="DI22" s="50"/>
      <c r="DJ22" s="50"/>
      <c r="DK22" s="50"/>
      <c r="DL22" s="50"/>
      <c r="DM22" s="162"/>
      <c r="DN22" s="162"/>
      <c r="DO22" s="162"/>
      <c r="DP22" s="162"/>
      <c r="DQ22" s="162"/>
      <c r="DR22" s="162"/>
      <c r="DS22" s="162"/>
      <c r="DT22" s="162"/>
      <c r="DU22" s="162"/>
      <c r="DV22" s="162"/>
      <c r="DW22" s="162"/>
      <c r="DX22" s="162"/>
      <c r="DY22" s="162"/>
      <c r="DZ22" s="162"/>
      <c r="EA22" s="162"/>
      <c r="EB22" s="162"/>
      <c r="EC22" s="161"/>
      <c r="ED22" s="161"/>
      <c r="EE22" s="162"/>
      <c r="EF22" s="162"/>
      <c r="EG22" s="162"/>
      <c r="EH22" s="162"/>
      <c r="EI22" s="161"/>
      <c r="EJ22" s="161"/>
      <c r="EK22" s="161"/>
      <c r="EL22" s="161"/>
      <c r="EM22" s="161"/>
      <c r="EN22" s="161"/>
      <c r="EO22" s="161"/>
      <c r="EP22" s="161"/>
      <c r="EQ22" s="161"/>
      <c r="ER22" s="161"/>
      <c r="ES22" s="161"/>
      <c r="ET22" s="161"/>
      <c r="EU22" s="161"/>
      <c r="EV22" s="161"/>
      <c r="EW22" s="161"/>
      <c r="EX22" s="161"/>
      <c r="EY22" s="53"/>
      <c r="EZ22" s="53"/>
      <c r="FA22" s="53"/>
      <c r="FB22" s="53"/>
      <c r="FC22" s="53"/>
      <c r="FD22" s="53"/>
      <c r="FE22" s="53"/>
      <c r="FF22" s="53"/>
      <c r="FG22" s="53"/>
      <c r="FH22" s="53"/>
      <c r="FI22" s="53"/>
      <c r="FJ22" s="53"/>
      <c r="FK22" s="53"/>
      <c r="FL22" s="53"/>
      <c r="FM22" s="53"/>
      <c r="FN22" s="53"/>
      <c r="FO22" s="53"/>
      <c r="FP22" s="53"/>
      <c r="FQ22" s="53"/>
      <c r="FR22" s="53"/>
      <c r="FS22" s="53"/>
      <c r="FT22" s="53"/>
      <c r="FU22" s="53"/>
      <c r="FV22" s="53"/>
      <c r="FW22" s="53"/>
      <c r="FX22" s="53"/>
      <c r="FY22" s="53"/>
      <c r="FZ22" s="53"/>
      <c r="GA22" s="53"/>
      <c r="GB22" s="53"/>
      <c r="GC22" s="50"/>
      <c r="GD22" s="50"/>
      <c r="GE22" s="50"/>
      <c r="GF22" s="50"/>
      <c r="GG22" s="50"/>
      <c r="GH22" s="53"/>
      <c r="GI22" s="50"/>
      <c r="GJ22" s="50"/>
      <c r="GK22" s="50"/>
      <c r="GL22" s="50"/>
      <c r="GM22" s="53"/>
      <c r="GN22" s="53"/>
      <c r="GO22" s="53"/>
      <c r="GP22" s="53"/>
      <c r="GQ22" s="50"/>
      <c r="GR22" s="50"/>
      <c r="GS22" s="50"/>
      <c r="GT22" s="50"/>
      <c r="GU22" s="50"/>
      <c r="GV22" s="50"/>
      <c r="GW22" s="50"/>
      <c r="GX22" s="50"/>
      <c r="GY22" s="50"/>
      <c r="GZ22" s="50"/>
      <c r="HA22" s="50"/>
      <c r="HB22" s="50"/>
      <c r="HC22" s="50"/>
      <c r="HD22" s="50"/>
      <c r="HE22" s="50"/>
      <c r="HF22" s="50"/>
      <c r="HG22" s="50"/>
      <c r="HH22" s="50"/>
      <c r="HI22" s="50"/>
      <c r="HJ22" s="54"/>
      <c r="HK22" s="61"/>
      <c r="HL22" s="56"/>
      <c r="HM22" s="71"/>
      <c r="HN22" s="54"/>
      <c r="HO22" s="57"/>
      <c r="HP22" s="56"/>
      <c r="HQ22" s="58"/>
      <c r="HR22" s="58"/>
      <c r="HS22" s="57"/>
      <c r="HT22" s="57"/>
      <c r="HU22" s="57"/>
      <c r="HV22" s="57"/>
      <c r="HW22" s="57"/>
      <c r="HX22" s="57"/>
      <c r="HY22" s="57"/>
      <c r="HZ22" s="57"/>
      <c r="IA22" s="57"/>
      <c r="IB22" s="57"/>
      <c r="IC22" s="57"/>
      <c r="ID22" s="57"/>
    </row>
    <row r="23" spans="2:238">
      <c r="B23" s="39"/>
      <c r="C23" s="177"/>
      <c r="D23" s="165"/>
      <c r="E23" s="165"/>
      <c r="F23" s="165"/>
      <c r="G23" s="165"/>
      <c r="H23" s="165"/>
      <c r="I23" s="167"/>
      <c r="J23" s="165"/>
      <c r="K23" s="165"/>
      <c r="L23" s="165"/>
      <c r="M23" s="165"/>
      <c r="N23" s="165"/>
      <c r="O23" s="165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165"/>
      <c r="AA23" s="165"/>
      <c r="AB23" s="49"/>
      <c r="AC23" s="49"/>
      <c r="AD23" s="50"/>
      <c r="AE23" s="50"/>
      <c r="AF23" s="49"/>
      <c r="AG23" s="49"/>
      <c r="AH23" s="51"/>
      <c r="AI23" s="49"/>
      <c r="AJ23" s="49"/>
      <c r="AK23" s="49"/>
      <c r="AL23" s="50"/>
      <c r="AM23" s="50"/>
      <c r="AN23" s="68"/>
      <c r="AO23" s="68"/>
      <c r="AP23" s="69"/>
      <c r="AQ23" s="69"/>
      <c r="AR23" s="52"/>
      <c r="AS23" s="44"/>
      <c r="AT23" s="44"/>
      <c r="AU23" s="44"/>
      <c r="AV23" s="44"/>
      <c r="AW23" s="44"/>
      <c r="AX23" s="44"/>
      <c r="AY23" s="44"/>
      <c r="AZ23" s="70"/>
      <c r="BA23" s="70"/>
      <c r="BB23" s="70"/>
      <c r="BC23" s="70"/>
      <c r="BD23" s="70"/>
      <c r="BE23" s="70"/>
      <c r="BF23" s="70"/>
      <c r="BG23" s="50"/>
      <c r="BH23" s="50"/>
      <c r="BI23" s="50"/>
      <c r="BJ23" s="50"/>
      <c r="BK23" s="50"/>
      <c r="BL23" s="50"/>
      <c r="BM23" s="50"/>
      <c r="BN23" s="50"/>
      <c r="BO23" s="50"/>
      <c r="BP23" s="50"/>
      <c r="BQ23" s="50"/>
      <c r="BR23" s="162"/>
      <c r="BS23" s="50"/>
      <c r="BT23" s="164"/>
      <c r="BU23" s="164"/>
      <c r="BV23" s="164"/>
      <c r="BW23" s="164"/>
      <c r="BX23" s="50"/>
      <c r="BY23" s="50"/>
      <c r="BZ23" s="50"/>
      <c r="CA23" s="50"/>
      <c r="CB23" s="50"/>
      <c r="CC23" s="50"/>
      <c r="CD23" s="50"/>
      <c r="CE23" s="50"/>
      <c r="CF23" s="50"/>
      <c r="CG23" s="50"/>
      <c r="CH23" s="50"/>
      <c r="CI23" s="50"/>
      <c r="CJ23" s="50"/>
      <c r="CK23" s="50"/>
      <c r="CL23" s="50"/>
      <c r="CM23" s="50"/>
      <c r="CN23" s="50"/>
      <c r="CO23" s="50"/>
      <c r="CP23" s="50"/>
      <c r="CQ23" s="50"/>
      <c r="CR23" s="50"/>
      <c r="CS23" s="50"/>
      <c r="CT23" s="50"/>
      <c r="CU23" s="50"/>
      <c r="CV23" s="50"/>
      <c r="CW23" s="50"/>
      <c r="CX23" s="50"/>
      <c r="CY23" s="50"/>
      <c r="CZ23" s="50"/>
      <c r="DA23" s="50"/>
      <c r="DB23" s="50"/>
      <c r="DC23" s="50"/>
      <c r="DD23" s="50"/>
      <c r="DE23" s="50"/>
      <c r="DF23" s="50"/>
      <c r="DG23" s="50"/>
      <c r="DH23" s="50"/>
      <c r="DI23" s="50"/>
      <c r="DJ23" s="50"/>
      <c r="DK23" s="50"/>
      <c r="DL23" s="50"/>
      <c r="DM23" s="162"/>
      <c r="DN23" s="162"/>
      <c r="DO23" s="162"/>
      <c r="DP23" s="162"/>
      <c r="DQ23" s="162"/>
      <c r="DR23" s="162"/>
      <c r="DS23" s="162"/>
      <c r="DT23" s="161"/>
      <c r="DU23" s="161"/>
      <c r="DV23" s="161"/>
      <c r="DW23" s="161"/>
      <c r="DX23" s="161"/>
      <c r="DY23" s="161"/>
      <c r="DZ23" s="162"/>
      <c r="EA23" s="162"/>
      <c r="EB23" s="161"/>
      <c r="EC23" s="161"/>
      <c r="ED23" s="161"/>
      <c r="EE23" s="162"/>
      <c r="EF23" s="162"/>
      <c r="EG23" s="162"/>
      <c r="EH23" s="162"/>
      <c r="EI23" s="161"/>
      <c r="EJ23" s="161"/>
      <c r="EK23" s="161"/>
      <c r="EL23" s="161"/>
      <c r="EM23" s="161"/>
      <c r="EN23" s="161"/>
      <c r="EO23" s="161"/>
      <c r="EP23" s="161"/>
      <c r="EQ23" s="161"/>
      <c r="ER23" s="161"/>
      <c r="ES23" s="161"/>
      <c r="ET23" s="161"/>
      <c r="EU23" s="161"/>
      <c r="EV23" s="161"/>
      <c r="EW23" s="161"/>
      <c r="EX23" s="161"/>
      <c r="EY23" s="53"/>
      <c r="EZ23" s="53"/>
      <c r="FA23" s="53"/>
      <c r="FB23" s="53"/>
      <c r="FC23" s="53"/>
      <c r="FD23" s="53"/>
      <c r="FE23" s="53"/>
      <c r="FF23" s="53"/>
      <c r="FG23" s="53"/>
      <c r="FH23" s="53"/>
      <c r="FI23" s="53"/>
      <c r="FJ23" s="53"/>
      <c r="FK23" s="53"/>
      <c r="FL23" s="53"/>
      <c r="FM23" s="53"/>
      <c r="FN23" s="53"/>
      <c r="FO23" s="53"/>
      <c r="FP23" s="53"/>
      <c r="FQ23" s="53"/>
      <c r="FR23" s="53"/>
      <c r="FS23" s="53"/>
      <c r="FT23" s="53"/>
      <c r="FU23" s="50"/>
      <c r="FV23" s="50"/>
      <c r="FW23" s="50"/>
      <c r="FX23" s="50"/>
      <c r="FY23" s="50"/>
      <c r="FZ23" s="50"/>
      <c r="GA23" s="50"/>
      <c r="GB23" s="50"/>
      <c r="GC23" s="50"/>
      <c r="GD23" s="50"/>
      <c r="GE23" s="50"/>
      <c r="GF23" s="50"/>
      <c r="GG23" s="50"/>
      <c r="GH23" s="50"/>
      <c r="GI23" s="50"/>
      <c r="GJ23" s="50"/>
      <c r="GK23" s="50"/>
      <c r="GL23" s="50"/>
      <c r="GM23" s="50"/>
      <c r="GN23" s="50"/>
      <c r="GO23" s="50"/>
      <c r="GP23" s="53"/>
      <c r="GQ23" s="50"/>
      <c r="GR23" s="50"/>
      <c r="GS23" s="50"/>
      <c r="GT23" s="50"/>
      <c r="GU23" s="50"/>
      <c r="GV23" s="50"/>
      <c r="GW23" s="50"/>
      <c r="GX23" s="50"/>
      <c r="GY23" s="50"/>
      <c r="GZ23" s="50"/>
      <c r="HA23" s="50"/>
      <c r="HB23" s="50"/>
      <c r="HC23" s="50"/>
      <c r="HD23" s="50"/>
      <c r="HE23" s="50"/>
      <c r="HF23" s="50"/>
      <c r="HG23" s="50"/>
      <c r="HH23" s="50"/>
      <c r="HI23" s="50"/>
      <c r="HJ23" s="54"/>
      <c r="HK23" s="61"/>
      <c r="HL23" s="56"/>
      <c r="HM23" s="71"/>
      <c r="HN23" s="54"/>
      <c r="HO23" s="57"/>
      <c r="HP23" s="56"/>
      <c r="HQ23" s="58"/>
      <c r="HR23" s="58"/>
      <c r="HS23" s="57"/>
      <c r="HT23" s="57"/>
      <c r="HU23" s="57"/>
      <c r="HV23" s="57"/>
      <c r="HW23" s="57"/>
      <c r="HX23" s="57"/>
      <c r="HY23" s="57"/>
      <c r="HZ23" s="57"/>
      <c r="IA23" s="57"/>
      <c r="IB23" s="57"/>
      <c r="IC23" s="57"/>
      <c r="ID23" s="57"/>
    </row>
    <row r="24" spans="2:238">
      <c r="B24" s="39"/>
      <c r="C24" s="168"/>
      <c r="D24" s="165"/>
      <c r="E24" s="165"/>
      <c r="F24" s="165"/>
      <c r="G24" s="165"/>
      <c r="H24" s="165"/>
      <c r="I24" s="167"/>
      <c r="J24" s="165"/>
      <c r="K24" s="165"/>
      <c r="L24" s="165"/>
      <c r="M24" s="165"/>
      <c r="N24" s="165"/>
      <c r="O24" s="165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165"/>
      <c r="AA24" s="165"/>
      <c r="AB24" s="49"/>
      <c r="AC24" s="49"/>
      <c r="AD24" s="50"/>
      <c r="AE24" s="50"/>
      <c r="AF24" s="49"/>
      <c r="AG24" s="49"/>
      <c r="AH24" s="51"/>
      <c r="AI24" s="49"/>
      <c r="AJ24" s="49"/>
      <c r="AK24" s="49"/>
      <c r="AL24" s="50"/>
      <c r="AM24" s="50"/>
      <c r="AN24" s="69"/>
      <c r="AO24" s="68"/>
      <c r="AP24" s="69"/>
      <c r="AQ24" s="69"/>
      <c r="AR24" s="52"/>
      <c r="AS24" s="44"/>
      <c r="AT24" s="44"/>
      <c r="AU24" s="44"/>
      <c r="AV24" s="44"/>
      <c r="AW24" s="44"/>
      <c r="AX24" s="44"/>
      <c r="AY24" s="44"/>
      <c r="AZ24" s="70"/>
      <c r="BA24" s="70"/>
      <c r="BB24" s="70"/>
      <c r="BC24" s="70"/>
      <c r="BD24" s="70"/>
      <c r="BE24" s="70"/>
      <c r="BF24" s="70"/>
      <c r="BG24" s="50"/>
      <c r="BH24" s="50"/>
      <c r="BI24" s="50"/>
      <c r="BJ24" s="50"/>
      <c r="BK24" s="50"/>
      <c r="BL24" s="50"/>
      <c r="BM24" s="50"/>
      <c r="BN24" s="50"/>
      <c r="BO24" s="50"/>
      <c r="BP24" s="50"/>
      <c r="BQ24" s="50"/>
      <c r="BR24" s="162"/>
      <c r="BS24" s="50"/>
      <c r="BT24" s="164"/>
      <c r="BU24" s="164"/>
      <c r="BV24" s="164"/>
      <c r="BW24" s="164"/>
      <c r="BX24" s="50"/>
      <c r="BY24" s="50"/>
      <c r="BZ24" s="50"/>
      <c r="CA24" s="50"/>
      <c r="CB24" s="50"/>
      <c r="CC24" s="50"/>
      <c r="CD24" s="50"/>
      <c r="CE24" s="50"/>
      <c r="CF24" s="50"/>
      <c r="CG24" s="50"/>
      <c r="CH24" s="50"/>
      <c r="CI24" s="50"/>
      <c r="CJ24" s="50"/>
      <c r="CK24" s="50"/>
      <c r="CL24" s="50"/>
      <c r="CM24" s="50"/>
      <c r="CN24" s="50"/>
      <c r="CO24" s="50"/>
      <c r="CP24" s="50"/>
      <c r="CQ24" s="50"/>
      <c r="CR24" s="50"/>
      <c r="CS24" s="50"/>
      <c r="CT24" s="50"/>
      <c r="CU24" s="50"/>
      <c r="CV24" s="50"/>
      <c r="CW24" s="50"/>
      <c r="CX24" s="50"/>
      <c r="CY24" s="50"/>
      <c r="CZ24" s="50"/>
      <c r="DA24" s="50"/>
      <c r="DB24" s="50"/>
      <c r="DC24" s="50"/>
      <c r="DD24" s="50"/>
      <c r="DE24" s="50"/>
      <c r="DF24" s="50"/>
      <c r="DG24" s="50"/>
      <c r="DH24" s="50"/>
      <c r="DI24" s="50"/>
      <c r="DJ24" s="50"/>
      <c r="DK24" s="50"/>
      <c r="DL24" s="50"/>
      <c r="DM24" s="162"/>
      <c r="DN24" s="162"/>
      <c r="DO24" s="162"/>
      <c r="DP24" s="162"/>
      <c r="DQ24" s="162"/>
      <c r="DR24" s="162"/>
      <c r="DS24" s="162"/>
      <c r="DT24" s="161"/>
      <c r="DU24" s="161"/>
      <c r="DV24" s="161"/>
      <c r="DW24" s="162"/>
      <c r="DX24" s="162"/>
      <c r="DY24" s="162"/>
      <c r="DZ24" s="162"/>
      <c r="EA24" s="161"/>
      <c r="EB24" s="161"/>
      <c r="EC24" s="161"/>
      <c r="ED24" s="162"/>
      <c r="EE24" s="162"/>
      <c r="EF24" s="162"/>
      <c r="EG24" s="162"/>
      <c r="EH24" s="162"/>
      <c r="EI24" s="162"/>
      <c r="EJ24" s="162"/>
      <c r="EK24" s="162"/>
      <c r="EL24" s="162"/>
      <c r="EM24" s="162"/>
      <c r="EN24" s="162"/>
      <c r="EO24" s="162"/>
      <c r="EP24" s="162"/>
      <c r="EQ24" s="162"/>
      <c r="ER24" s="162"/>
      <c r="ES24" s="162"/>
      <c r="ET24" s="162"/>
      <c r="EU24" s="162"/>
      <c r="EV24" s="162"/>
      <c r="EW24" s="162"/>
      <c r="EX24" s="162"/>
      <c r="EY24" s="53"/>
      <c r="EZ24" s="53"/>
      <c r="FA24" s="53"/>
      <c r="FB24" s="53"/>
      <c r="FC24" s="53"/>
      <c r="FD24" s="53"/>
      <c r="FE24" s="53"/>
      <c r="FF24" s="53"/>
      <c r="FG24" s="53"/>
      <c r="FH24" s="53"/>
      <c r="FI24" s="53"/>
      <c r="FJ24" s="53"/>
      <c r="FK24" s="53"/>
      <c r="FL24" s="53"/>
      <c r="FM24" s="53"/>
      <c r="FN24" s="53"/>
      <c r="FO24" s="53"/>
      <c r="FP24" s="53"/>
      <c r="FQ24" s="53"/>
      <c r="FR24" s="53"/>
      <c r="FS24" s="53"/>
      <c r="FT24" s="53"/>
      <c r="FU24" s="53"/>
      <c r="FV24" s="53"/>
      <c r="FW24" s="53"/>
      <c r="FX24" s="53"/>
      <c r="FY24" s="53"/>
      <c r="FZ24" s="53"/>
      <c r="GA24" s="53"/>
      <c r="GB24" s="53"/>
      <c r="GC24" s="50"/>
      <c r="GD24" s="50"/>
      <c r="GE24" s="50"/>
      <c r="GF24" s="50"/>
      <c r="GG24" s="50"/>
      <c r="GH24" s="53"/>
      <c r="GI24" s="50"/>
      <c r="GJ24" s="50"/>
      <c r="GK24" s="50"/>
      <c r="GL24" s="50"/>
      <c r="GM24" s="53"/>
      <c r="GN24" s="53"/>
      <c r="GO24" s="53"/>
      <c r="GP24" s="53"/>
      <c r="GQ24" s="50"/>
      <c r="GR24" s="50"/>
      <c r="GS24" s="50"/>
      <c r="GT24" s="50"/>
      <c r="GU24" s="50"/>
      <c r="GV24" s="50"/>
      <c r="GW24" s="50"/>
      <c r="GX24" s="50"/>
      <c r="GY24" s="50"/>
      <c r="GZ24" s="50"/>
      <c r="HA24" s="50"/>
      <c r="HB24" s="50"/>
      <c r="HC24" s="50"/>
      <c r="HD24" s="50"/>
      <c r="HE24" s="50"/>
      <c r="HF24" s="50"/>
      <c r="HG24" s="50"/>
      <c r="HH24" s="50"/>
      <c r="HI24" s="50"/>
      <c r="HJ24" s="54"/>
      <c r="HK24" s="61"/>
      <c r="HL24" s="56"/>
      <c r="HM24" s="71"/>
      <c r="HN24" s="54"/>
      <c r="HO24" s="57"/>
      <c r="HP24" s="56"/>
      <c r="HQ24" s="58"/>
      <c r="HR24" s="58"/>
      <c r="HS24" s="57"/>
      <c r="HT24" s="57"/>
      <c r="HU24" s="57"/>
      <c r="HV24" s="57"/>
      <c r="HW24" s="57"/>
      <c r="HX24" s="57"/>
      <c r="HY24" s="57"/>
      <c r="HZ24" s="57"/>
      <c r="IA24" s="57"/>
      <c r="IB24" s="57"/>
      <c r="IC24" s="57"/>
      <c r="ID24" s="57"/>
    </row>
    <row r="25" spans="2:238">
      <c r="B25" s="39"/>
      <c r="C25" s="168"/>
      <c r="D25" s="165"/>
      <c r="E25" s="165"/>
      <c r="F25" s="165"/>
      <c r="G25" s="165"/>
      <c r="H25" s="165"/>
      <c r="I25" s="167"/>
      <c r="J25" s="165"/>
      <c r="K25" s="165"/>
      <c r="L25" s="165"/>
      <c r="M25" s="165"/>
      <c r="N25" s="165"/>
      <c r="O25" s="165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165"/>
      <c r="AA25" s="165"/>
      <c r="AB25" s="49"/>
      <c r="AC25" s="49"/>
      <c r="AD25" s="50"/>
      <c r="AE25" s="50"/>
      <c r="AF25" s="49"/>
      <c r="AG25" s="49"/>
      <c r="AH25" s="51"/>
      <c r="AI25" s="49"/>
      <c r="AJ25" s="49"/>
      <c r="AK25" s="49"/>
      <c r="AL25" s="50"/>
      <c r="AM25" s="50"/>
      <c r="AN25" s="68"/>
      <c r="AO25" s="68"/>
      <c r="AP25" s="69"/>
      <c r="AQ25" s="69"/>
      <c r="AR25" s="68"/>
      <c r="AS25" s="69"/>
      <c r="AT25" s="69"/>
      <c r="AU25" s="69"/>
      <c r="AV25" s="69"/>
      <c r="AW25" s="69"/>
      <c r="AX25" s="69"/>
      <c r="AY25" s="69"/>
      <c r="AZ25" s="70"/>
      <c r="BA25" s="70"/>
      <c r="BB25" s="70"/>
      <c r="BC25" s="70"/>
      <c r="BD25" s="70"/>
      <c r="BE25" s="70"/>
      <c r="BF25" s="70"/>
      <c r="BG25" s="50"/>
      <c r="BH25" s="50"/>
      <c r="BI25" s="50"/>
      <c r="BJ25" s="50"/>
      <c r="BK25" s="50"/>
      <c r="BL25" s="50"/>
      <c r="BM25" s="50"/>
      <c r="BN25" s="50"/>
      <c r="BO25" s="50"/>
      <c r="BP25" s="50"/>
      <c r="BQ25" s="50"/>
      <c r="BR25" s="162"/>
      <c r="BS25" s="50"/>
      <c r="BT25" s="164"/>
      <c r="BU25" s="164"/>
      <c r="BV25" s="164"/>
      <c r="BW25" s="164"/>
      <c r="BX25" s="50"/>
      <c r="BY25" s="50"/>
      <c r="BZ25" s="50"/>
      <c r="CA25" s="50"/>
      <c r="CB25" s="50"/>
      <c r="CC25" s="50"/>
      <c r="CD25" s="50"/>
      <c r="CE25" s="50"/>
      <c r="CF25" s="50"/>
      <c r="CG25" s="50"/>
      <c r="CH25" s="50"/>
      <c r="CI25" s="50"/>
      <c r="CJ25" s="50"/>
      <c r="CK25" s="50"/>
      <c r="CL25" s="50"/>
      <c r="CM25" s="50"/>
      <c r="CN25" s="50"/>
      <c r="CO25" s="50"/>
      <c r="CP25" s="50"/>
      <c r="CQ25" s="50"/>
      <c r="CR25" s="50"/>
      <c r="CS25" s="50"/>
      <c r="CT25" s="50"/>
      <c r="CU25" s="50"/>
      <c r="CV25" s="50"/>
      <c r="CW25" s="50"/>
      <c r="CX25" s="50"/>
      <c r="CY25" s="50"/>
      <c r="CZ25" s="50"/>
      <c r="DA25" s="50"/>
      <c r="DB25" s="50"/>
      <c r="DC25" s="50"/>
      <c r="DD25" s="50"/>
      <c r="DE25" s="50"/>
      <c r="DF25" s="50"/>
      <c r="DG25" s="50"/>
      <c r="DH25" s="50"/>
      <c r="DI25" s="50"/>
      <c r="DJ25" s="50"/>
      <c r="DK25" s="50"/>
      <c r="DL25" s="50"/>
      <c r="DM25" s="162"/>
      <c r="DN25" s="162"/>
      <c r="DO25" s="162"/>
      <c r="DP25" s="162"/>
      <c r="DQ25" s="162"/>
      <c r="DR25" s="162"/>
      <c r="DS25" s="162"/>
      <c r="DT25" s="161"/>
      <c r="DU25" s="161"/>
      <c r="DV25" s="162"/>
      <c r="DW25" s="161"/>
      <c r="DX25" s="161"/>
      <c r="DY25" s="161"/>
      <c r="DZ25" s="161"/>
      <c r="EA25" s="161"/>
      <c r="EB25" s="161"/>
      <c r="EC25" s="161"/>
      <c r="ED25" s="161"/>
      <c r="EE25" s="162"/>
      <c r="EF25" s="162"/>
      <c r="EG25" s="162"/>
      <c r="EH25" s="162"/>
      <c r="EI25" s="162"/>
      <c r="EJ25" s="161"/>
      <c r="EK25" s="161"/>
      <c r="EL25" s="161"/>
      <c r="EM25" s="161"/>
      <c r="EN25" s="161"/>
      <c r="EO25" s="161"/>
      <c r="EP25" s="161"/>
      <c r="EQ25" s="161"/>
      <c r="ER25" s="161"/>
      <c r="ES25" s="161"/>
      <c r="ET25" s="161"/>
      <c r="EU25" s="161"/>
      <c r="EV25" s="161"/>
      <c r="EW25" s="161"/>
      <c r="EX25" s="161"/>
      <c r="EY25" s="53"/>
      <c r="EZ25" s="53"/>
      <c r="FA25" s="53"/>
      <c r="FB25" s="53"/>
      <c r="FC25" s="53"/>
      <c r="FD25" s="53"/>
      <c r="FE25" s="53"/>
      <c r="FF25" s="53"/>
      <c r="FG25" s="53"/>
      <c r="FH25" s="53"/>
      <c r="FI25" s="53"/>
      <c r="FJ25" s="53"/>
      <c r="FK25" s="53"/>
      <c r="FL25" s="53"/>
      <c r="FM25" s="53"/>
      <c r="FN25" s="53"/>
      <c r="FO25" s="53"/>
      <c r="FP25" s="53"/>
      <c r="FQ25" s="53"/>
      <c r="FR25" s="53"/>
      <c r="FS25" s="53"/>
      <c r="FT25" s="53"/>
      <c r="FU25" s="50"/>
      <c r="FV25" s="50"/>
      <c r="FW25" s="50"/>
      <c r="FX25" s="50"/>
      <c r="FY25" s="50"/>
      <c r="FZ25" s="50"/>
      <c r="GA25" s="50"/>
      <c r="GB25" s="50"/>
      <c r="GC25" s="50"/>
      <c r="GD25" s="50"/>
      <c r="GE25" s="50"/>
      <c r="GF25" s="50"/>
      <c r="GG25" s="50"/>
      <c r="GH25" s="50"/>
      <c r="GI25" s="50"/>
      <c r="GJ25" s="50"/>
      <c r="GK25" s="50"/>
      <c r="GL25" s="50"/>
      <c r="GM25" s="50"/>
      <c r="GN25" s="50"/>
      <c r="GO25" s="50"/>
      <c r="GP25" s="53"/>
      <c r="GQ25" s="50"/>
      <c r="GR25" s="50"/>
      <c r="GS25" s="50"/>
      <c r="GT25" s="50"/>
      <c r="GU25" s="50"/>
      <c r="GV25" s="50"/>
      <c r="GW25" s="50"/>
      <c r="GX25" s="50"/>
      <c r="GY25" s="50"/>
      <c r="GZ25" s="50"/>
      <c r="HA25" s="50"/>
      <c r="HB25" s="50"/>
      <c r="HC25" s="50"/>
      <c r="HD25" s="50"/>
      <c r="HE25" s="50"/>
      <c r="HF25" s="50"/>
      <c r="HG25" s="50"/>
      <c r="HH25" s="50"/>
      <c r="HI25" s="50"/>
      <c r="HJ25" s="54"/>
      <c r="HK25" s="61"/>
      <c r="HL25" s="56"/>
      <c r="HM25" s="176"/>
      <c r="HN25" s="54"/>
      <c r="HO25" s="57"/>
      <c r="HP25" s="56"/>
      <c r="HQ25" s="58"/>
      <c r="HR25" s="58"/>
      <c r="HS25" s="57"/>
      <c r="HT25" s="57"/>
      <c r="HU25" s="57"/>
      <c r="HV25" s="57"/>
      <c r="HW25" s="57"/>
      <c r="HX25" s="57"/>
      <c r="HY25" s="57"/>
      <c r="HZ25" s="57"/>
      <c r="IA25" s="57"/>
      <c r="IB25" s="57"/>
      <c r="IC25" s="57"/>
      <c r="ID25" s="57"/>
    </row>
    <row r="26" spans="2:238">
      <c r="B26" s="39"/>
      <c r="C26" s="168"/>
      <c r="D26" s="165"/>
      <c r="E26" s="165"/>
      <c r="F26" s="165"/>
      <c r="G26" s="165"/>
      <c r="H26" s="165"/>
      <c r="I26" s="167"/>
      <c r="J26" s="165"/>
      <c r="K26" s="165"/>
      <c r="L26" s="165"/>
      <c r="M26" s="165"/>
      <c r="N26" s="165"/>
      <c r="O26" s="165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165"/>
      <c r="AA26" s="165"/>
      <c r="AB26" s="49"/>
      <c r="AC26" s="49"/>
      <c r="AD26" s="50"/>
      <c r="AE26" s="50"/>
      <c r="AF26" s="49"/>
      <c r="AG26" s="49"/>
      <c r="AH26" s="51"/>
      <c r="AI26" s="49"/>
      <c r="AJ26" s="49"/>
      <c r="AK26" s="49"/>
      <c r="AL26" s="50"/>
      <c r="AM26" s="50"/>
      <c r="AN26" s="68"/>
      <c r="AO26" s="68"/>
      <c r="AP26" s="69"/>
      <c r="AQ26" s="69"/>
      <c r="AR26" s="52"/>
      <c r="AS26" s="44"/>
      <c r="AT26" s="44"/>
      <c r="AU26" s="44"/>
      <c r="AV26" s="44"/>
      <c r="AW26" s="44"/>
      <c r="AX26" s="44"/>
      <c r="AY26" s="44"/>
      <c r="AZ26" s="70"/>
      <c r="BA26" s="70"/>
      <c r="BB26" s="70"/>
      <c r="BC26" s="70"/>
      <c r="BD26" s="70"/>
      <c r="BE26" s="70"/>
      <c r="BF26" s="70"/>
      <c r="BG26" s="50"/>
      <c r="BH26" s="50"/>
      <c r="BI26" s="50"/>
      <c r="BJ26" s="50"/>
      <c r="BK26" s="50"/>
      <c r="BL26" s="50"/>
      <c r="BM26" s="50"/>
      <c r="BN26" s="50"/>
      <c r="BO26" s="50"/>
      <c r="BP26" s="50"/>
      <c r="BQ26" s="50"/>
      <c r="BR26" s="162"/>
      <c r="BS26" s="50"/>
      <c r="BT26" s="164"/>
      <c r="BU26" s="164"/>
      <c r="BV26" s="164"/>
      <c r="BW26" s="164"/>
      <c r="BX26" s="50"/>
      <c r="BY26" s="50"/>
      <c r="BZ26" s="50"/>
      <c r="CA26" s="50"/>
      <c r="CB26" s="50"/>
      <c r="CC26" s="50"/>
      <c r="CD26" s="50"/>
      <c r="CE26" s="50"/>
      <c r="CF26" s="50"/>
      <c r="CG26" s="50"/>
      <c r="CH26" s="50"/>
      <c r="CI26" s="50"/>
      <c r="CJ26" s="50"/>
      <c r="CK26" s="50"/>
      <c r="CL26" s="50"/>
      <c r="CM26" s="50"/>
      <c r="CN26" s="50"/>
      <c r="CO26" s="50"/>
      <c r="CP26" s="50"/>
      <c r="CQ26" s="50"/>
      <c r="CR26" s="50"/>
      <c r="CS26" s="50"/>
      <c r="CT26" s="50"/>
      <c r="CU26" s="50"/>
      <c r="CV26" s="50"/>
      <c r="CW26" s="50"/>
      <c r="CX26" s="50"/>
      <c r="CY26" s="50"/>
      <c r="CZ26" s="50"/>
      <c r="DA26" s="50"/>
      <c r="DB26" s="50"/>
      <c r="DC26" s="50"/>
      <c r="DD26" s="50"/>
      <c r="DE26" s="50"/>
      <c r="DF26" s="50"/>
      <c r="DG26" s="50"/>
      <c r="DH26" s="50"/>
      <c r="DI26" s="50"/>
      <c r="DJ26" s="50"/>
      <c r="DK26" s="50"/>
      <c r="DL26" s="50"/>
      <c r="DM26" s="162"/>
      <c r="DN26" s="162"/>
      <c r="DO26" s="162"/>
      <c r="DP26" s="162"/>
      <c r="DQ26" s="162"/>
      <c r="DR26" s="162"/>
      <c r="DS26" s="162"/>
      <c r="DT26" s="162"/>
      <c r="DU26" s="162"/>
      <c r="DV26" s="162"/>
      <c r="DW26" s="162"/>
      <c r="DX26" s="162"/>
      <c r="DY26" s="162"/>
      <c r="DZ26" s="162"/>
      <c r="EA26" s="162"/>
      <c r="EB26" s="162"/>
      <c r="EC26" s="162"/>
      <c r="ED26" s="162"/>
      <c r="EE26" s="162"/>
      <c r="EF26" s="162"/>
      <c r="EG26" s="162"/>
      <c r="EH26" s="162"/>
      <c r="EI26" s="162"/>
      <c r="EJ26" s="162"/>
      <c r="EK26" s="162"/>
      <c r="EL26" s="162"/>
      <c r="EM26" s="162"/>
      <c r="EN26" s="162"/>
      <c r="EO26" s="162"/>
      <c r="EP26" s="162"/>
      <c r="EQ26" s="162"/>
      <c r="ER26" s="162"/>
      <c r="ES26" s="162"/>
      <c r="ET26" s="162"/>
      <c r="EU26" s="162"/>
      <c r="EV26" s="162"/>
      <c r="EW26" s="162"/>
      <c r="EX26" s="162"/>
      <c r="EY26" s="53"/>
      <c r="EZ26" s="53"/>
      <c r="FA26" s="53"/>
      <c r="FB26" s="53"/>
      <c r="FC26" s="53"/>
      <c r="FD26" s="53"/>
      <c r="FE26" s="53"/>
      <c r="FF26" s="53"/>
      <c r="FG26" s="53"/>
      <c r="FH26" s="53"/>
      <c r="FI26" s="53"/>
      <c r="FJ26" s="53"/>
      <c r="FK26" s="53"/>
      <c r="FL26" s="53"/>
      <c r="FM26" s="53"/>
      <c r="FN26" s="53"/>
      <c r="FO26" s="53"/>
      <c r="FP26" s="53"/>
      <c r="FQ26" s="53"/>
      <c r="FR26" s="53"/>
      <c r="FS26" s="53"/>
      <c r="FT26" s="53"/>
      <c r="FU26" s="50"/>
      <c r="FV26" s="50"/>
      <c r="FW26" s="50"/>
      <c r="FX26" s="50"/>
      <c r="FY26" s="50"/>
      <c r="FZ26" s="50"/>
      <c r="GA26" s="50"/>
      <c r="GB26" s="50"/>
      <c r="GC26" s="50"/>
      <c r="GD26" s="50"/>
      <c r="GE26" s="50"/>
      <c r="GF26" s="50"/>
      <c r="GG26" s="50"/>
      <c r="GH26" s="50"/>
      <c r="GI26" s="50"/>
      <c r="GJ26" s="50"/>
      <c r="GK26" s="50"/>
      <c r="GL26" s="50"/>
      <c r="GM26" s="50"/>
      <c r="GN26" s="50"/>
      <c r="GO26" s="50"/>
      <c r="GP26" s="53"/>
      <c r="GQ26" s="50"/>
      <c r="GR26" s="50"/>
      <c r="GS26" s="50"/>
      <c r="GT26" s="50"/>
      <c r="GU26" s="50"/>
      <c r="GV26" s="50"/>
      <c r="GW26" s="50"/>
      <c r="GX26" s="50"/>
      <c r="GY26" s="50"/>
      <c r="GZ26" s="50"/>
      <c r="HA26" s="50"/>
      <c r="HB26" s="50"/>
      <c r="HC26" s="50"/>
      <c r="HD26" s="50"/>
      <c r="HE26" s="50"/>
      <c r="HF26" s="50"/>
      <c r="HG26" s="50"/>
      <c r="HH26" s="50"/>
      <c r="HI26" s="50"/>
      <c r="HJ26" s="57"/>
      <c r="HK26" s="61"/>
      <c r="HL26" s="56"/>
      <c r="HM26" s="72"/>
      <c r="HN26" s="54"/>
      <c r="HO26" s="57"/>
      <c r="HP26" s="56"/>
      <c r="HQ26" s="58"/>
      <c r="HR26" s="58"/>
      <c r="HS26" s="57"/>
      <c r="HT26" s="57"/>
      <c r="HU26" s="57"/>
      <c r="HV26" s="57"/>
      <c r="HW26" s="57"/>
      <c r="HX26" s="57"/>
      <c r="HY26" s="57"/>
      <c r="HZ26" s="57"/>
      <c r="IA26" s="57"/>
      <c r="IB26" s="57"/>
      <c r="IC26" s="57"/>
      <c r="ID26" s="57"/>
    </row>
    <row r="27" spans="2:238">
      <c r="B27" s="39"/>
      <c r="C27" s="168"/>
      <c r="D27" s="165"/>
      <c r="E27" s="165"/>
      <c r="F27" s="165"/>
      <c r="G27" s="165"/>
      <c r="H27" s="165"/>
      <c r="I27" s="167"/>
      <c r="J27" s="165"/>
      <c r="K27" s="165"/>
      <c r="L27" s="165"/>
      <c r="M27" s="165"/>
      <c r="N27" s="165"/>
      <c r="O27" s="165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165"/>
      <c r="AA27" s="165"/>
      <c r="AB27" s="49"/>
      <c r="AC27" s="49"/>
      <c r="AD27" s="50"/>
      <c r="AE27" s="50"/>
      <c r="AF27" s="49"/>
      <c r="AG27" s="49"/>
      <c r="AH27" s="51"/>
      <c r="AI27" s="49"/>
      <c r="AJ27" s="49"/>
      <c r="AK27" s="49"/>
      <c r="AL27" s="50"/>
      <c r="AM27" s="50"/>
      <c r="AN27" s="68"/>
      <c r="AO27" s="68"/>
      <c r="AP27" s="69"/>
      <c r="AQ27" s="69"/>
      <c r="AR27" s="52"/>
      <c r="AS27" s="44"/>
      <c r="AT27" s="44"/>
      <c r="AU27" s="44"/>
      <c r="AV27" s="44"/>
      <c r="AW27" s="44"/>
      <c r="AX27" s="44"/>
      <c r="AY27" s="44"/>
      <c r="AZ27" s="70"/>
      <c r="BA27" s="70"/>
      <c r="BB27" s="70"/>
      <c r="BC27" s="70"/>
      <c r="BD27" s="70"/>
      <c r="BE27" s="70"/>
      <c r="BF27" s="70"/>
      <c r="BG27" s="50"/>
      <c r="BH27" s="50"/>
      <c r="BI27" s="50"/>
      <c r="BJ27" s="50"/>
      <c r="BK27" s="50"/>
      <c r="BL27" s="50"/>
      <c r="BM27" s="50"/>
      <c r="BN27" s="50"/>
      <c r="BO27" s="50"/>
      <c r="BP27" s="50"/>
      <c r="BQ27" s="50"/>
      <c r="BR27" s="162"/>
      <c r="BS27" s="50"/>
      <c r="BT27" s="164"/>
      <c r="BU27" s="164"/>
      <c r="BV27" s="164"/>
      <c r="BW27" s="164"/>
      <c r="BX27" s="50"/>
      <c r="BY27" s="50"/>
      <c r="BZ27" s="50"/>
      <c r="CA27" s="50"/>
      <c r="CB27" s="50"/>
      <c r="CC27" s="50"/>
      <c r="CD27" s="50"/>
      <c r="CE27" s="50"/>
      <c r="CF27" s="50"/>
      <c r="CG27" s="50"/>
      <c r="CH27" s="50"/>
      <c r="CI27" s="50"/>
      <c r="CJ27" s="50"/>
      <c r="CK27" s="50"/>
      <c r="CL27" s="50"/>
      <c r="CM27" s="50"/>
      <c r="CN27" s="50"/>
      <c r="CO27" s="50"/>
      <c r="CP27" s="50"/>
      <c r="CQ27" s="50"/>
      <c r="CR27" s="50"/>
      <c r="CS27" s="50"/>
      <c r="CT27" s="50"/>
      <c r="CU27" s="50"/>
      <c r="CV27" s="50"/>
      <c r="CW27" s="50"/>
      <c r="CX27" s="50"/>
      <c r="CY27" s="50"/>
      <c r="CZ27" s="50"/>
      <c r="DA27" s="50"/>
      <c r="DB27" s="50"/>
      <c r="DC27" s="50"/>
      <c r="DD27" s="50"/>
      <c r="DE27" s="50"/>
      <c r="DF27" s="50"/>
      <c r="DG27" s="50"/>
      <c r="DH27" s="50"/>
      <c r="DI27" s="50"/>
      <c r="DJ27" s="50"/>
      <c r="DK27" s="50"/>
      <c r="DL27" s="50"/>
      <c r="DM27" s="162"/>
      <c r="DN27" s="162"/>
      <c r="DO27" s="162"/>
      <c r="DP27" s="162"/>
      <c r="DQ27" s="162"/>
      <c r="DR27" s="162"/>
      <c r="DS27" s="162"/>
      <c r="DT27" s="161"/>
      <c r="DU27" s="161"/>
      <c r="DV27" s="161"/>
      <c r="DW27" s="162"/>
      <c r="DX27" s="162"/>
      <c r="DY27" s="162"/>
      <c r="DZ27" s="162"/>
      <c r="EA27" s="162"/>
      <c r="EB27" s="162"/>
      <c r="EC27" s="162"/>
      <c r="ED27" s="162"/>
      <c r="EE27" s="162"/>
      <c r="EF27" s="162"/>
      <c r="EG27" s="162"/>
      <c r="EH27" s="162"/>
      <c r="EI27" s="161"/>
      <c r="EJ27" s="161"/>
      <c r="EK27" s="161"/>
      <c r="EL27" s="161"/>
      <c r="EM27" s="161"/>
      <c r="EN27" s="161"/>
      <c r="EO27" s="161"/>
      <c r="EP27" s="161"/>
      <c r="EQ27" s="161"/>
      <c r="ER27" s="161"/>
      <c r="ES27" s="161"/>
      <c r="ET27" s="161"/>
      <c r="EU27" s="161"/>
      <c r="EV27" s="161"/>
      <c r="EW27" s="161"/>
      <c r="EX27" s="161"/>
      <c r="EY27" s="53"/>
      <c r="EZ27" s="53"/>
      <c r="FA27" s="53"/>
      <c r="FB27" s="53"/>
      <c r="FC27" s="53"/>
      <c r="FD27" s="53"/>
      <c r="FE27" s="53"/>
      <c r="FF27" s="53"/>
      <c r="FG27" s="53"/>
      <c r="FH27" s="53"/>
      <c r="FI27" s="53"/>
      <c r="FJ27" s="53"/>
      <c r="FK27" s="53"/>
      <c r="FL27" s="53"/>
      <c r="FM27" s="53"/>
      <c r="FN27" s="53"/>
      <c r="FO27" s="53"/>
      <c r="FP27" s="53"/>
      <c r="FQ27" s="53"/>
      <c r="FR27" s="53"/>
      <c r="FS27" s="53"/>
      <c r="FT27" s="53"/>
      <c r="FU27" s="50"/>
      <c r="FV27" s="50"/>
      <c r="FW27" s="50"/>
      <c r="FX27" s="50"/>
      <c r="FY27" s="50"/>
      <c r="FZ27" s="50"/>
      <c r="GA27" s="50"/>
      <c r="GB27" s="50"/>
      <c r="GC27" s="50"/>
      <c r="GD27" s="50"/>
      <c r="GE27" s="50"/>
      <c r="GF27" s="50"/>
      <c r="GG27" s="50"/>
      <c r="GH27" s="50"/>
      <c r="GI27" s="50"/>
      <c r="GJ27" s="50"/>
      <c r="GK27" s="50"/>
      <c r="GL27" s="50"/>
      <c r="GM27" s="50"/>
      <c r="GN27" s="50"/>
      <c r="GO27" s="50"/>
      <c r="GP27" s="53"/>
      <c r="GQ27" s="50"/>
      <c r="GR27" s="50"/>
      <c r="GS27" s="50"/>
      <c r="GT27" s="50"/>
      <c r="GU27" s="50"/>
      <c r="GV27" s="50"/>
      <c r="GW27" s="50"/>
      <c r="GX27" s="50"/>
      <c r="GY27" s="50"/>
      <c r="GZ27" s="50"/>
      <c r="HA27" s="50"/>
      <c r="HB27" s="50"/>
      <c r="HC27" s="50"/>
      <c r="HD27" s="50"/>
      <c r="HE27" s="50"/>
      <c r="HF27" s="50"/>
      <c r="HG27" s="50"/>
      <c r="HH27" s="50"/>
      <c r="HI27" s="50"/>
      <c r="HJ27" s="57"/>
      <c r="HK27" s="61"/>
      <c r="HL27" s="56"/>
      <c r="HM27" s="72"/>
      <c r="HN27" s="54"/>
      <c r="HO27" s="57"/>
      <c r="HP27" s="56"/>
      <c r="HQ27" s="58"/>
      <c r="HR27" s="58"/>
      <c r="HS27" s="57"/>
      <c r="HT27" s="57"/>
      <c r="HU27" s="57"/>
      <c r="HV27" s="57"/>
      <c r="HW27" s="57"/>
      <c r="HX27" s="57"/>
      <c r="HY27" s="57"/>
      <c r="HZ27" s="57"/>
      <c r="IA27" s="57"/>
      <c r="IB27" s="57"/>
      <c r="IC27" s="57"/>
      <c r="ID27" s="57"/>
    </row>
    <row r="28" spans="2:238">
      <c r="B28" s="39"/>
      <c r="C28" s="168"/>
      <c r="D28" s="165"/>
      <c r="E28" s="165"/>
      <c r="F28" s="165"/>
      <c r="G28" s="165"/>
      <c r="H28" s="165"/>
      <c r="I28" s="167"/>
      <c r="J28" s="165"/>
      <c r="K28" s="165"/>
      <c r="L28" s="165"/>
      <c r="M28" s="165"/>
      <c r="N28" s="165"/>
      <c r="O28" s="165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165"/>
      <c r="AA28" s="165"/>
      <c r="AB28" s="49"/>
      <c r="AC28" s="49"/>
      <c r="AD28" s="50"/>
      <c r="AE28" s="50"/>
      <c r="AF28" s="49"/>
      <c r="AG28" s="51"/>
      <c r="AH28" s="51"/>
      <c r="AI28" s="49"/>
      <c r="AJ28" s="49"/>
      <c r="AK28" s="49"/>
      <c r="AL28" s="50"/>
      <c r="AM28" s="50"/>
      <c r="AN28" s="68"/>
      <c r="AO28" s="68"/>
      <c r="AP28" s="69"/>
      <c r="AQ28" s="69"/>
      <c r="AR28" s="52"/>
      <c r="AS28" s="44"/>
      <c r="AT28" s="44"/>
      <c r="AU28" s="44"/>
      <c r="AV28" s="44"/>
      <c r="AW28" s="44"/>
      <c r="AX28" s="44"/>
      <c r="AY28" s="44"/>
      <c r="AZ28" s="70"/>
      <c r="BA28" s="70"/>
      <c r="BB28" s="70"/>
      <c r="BC28" s="70"/>
      <c r="BD28" s="70"/>
      <c r="BE28" s="70"/>
      <c r="BF28" s="70"/>
      <c r="BG28" s="50"/>
      <c r="BH28" s="50"/>
      <c r="BI28" s="50"/>
      <c r="BJ28" s="50"/>
      <c r="BK28" s="50"/>
      <c r="BL28" s="50"/>
      <c r="BM28" s="50"/>
      <c r="BN28" s="50"/>
      <c r="BO28" s="50"/>
      <c r="BP28" s="50"/>
      <c r="BQ28" s="50"/>
      <c r="BR28" s="162"/>
      <c r="BS28" s="50"/>
      <c r="BT28" s="164"/>
      <c r="BU28" s="164"/>
      <c r="BV28" s="164"/>
      <c r="BW28" s="164"/>
      <c r="BX28" s="50"/>
      <c r="BY28" s="50"/>
      <c r="BZ28" s="50"/>
      <c r="CA28" s="50"/>
      <c r="CB28" s="50"/>
      <c r="CC28" s="50"/>
      <c r="CD28" s="50"/>
      <c r="CE28" s="50"/>
      <c r="CF28" s="50"/>
      <c r="CG28" s="50"/>
      <c r="CH28" s="50"/>
      <c r="CI28" s="50"/>
      <c r="CJ28" s="50"/>
      <c r="CK28" s="50"/>
      <c r="CL28" s="50"/>
      <c r="CM28" s="50"/>
      <c r="CN28" s="50"/>
      <c r="CO28" s="50"/>
      <c r="CP28" s="50"/>
      <c r="CQ28" s="50"/>
      <c r="CR28" s="50"/>
      <c r="CS28" s="50"/>
      <c r="CT28" s="50"/>
      <c r="CU28" s="50"/>
      <c r="CV28" s="50"/>
      <c r="CW28" s="50"/>
      <c r="CX28" s="50"/>
      <c r="CY28" s="50"/>
      <c r="CZ28" s="50"/>
      <c r="DA28" s="50"/>
      <c r="DB28" s="50"/>
      <c r="DC28" s="50"/>
      <c r="DD28" s="50"/>
      <c r="DE28" s="50"/>
      <c r="DF28" s="50"/>
      <c r="DG28" s="50"/>
      <c r="DH28" s="50"/>
      <c r="DI28" s="50"/>
      <c r="DJ28" s="50"/>
      <c r="DK28" s="50"/>
      <c r="DL28" s="50"/>
      <c r="DM28" s="161"/>
      <c r="DN28" s="161"/>
      <c r="DO28" s="161"/>
      <c r="DP28" s="161"/>
      <c r="DQ28" s="161"/>
      <c r="DR28" s="161"/>
      <c r="DS28" s="161"/>
      <c r="DT28" s="162"/>
      <c r="DU28" s="162"/>
      <c r="DV28" s="162"/>
      <c r="DW28" s="162"/>
      <c r="DX28" s="162"/>
      <c r="DY28" s="162"/>
      <c r="DZ28" s="162"/>
      <c r="EA28" s="162"/>
      <c r="EB28" s="162"/>
      <c r="EC28" s="162"/>
      <c r="ED28" s="162"/>
      <c r="EE28" s="161"/>
      <c r="EF28" s="161"/>
      <c r="EG28" s="161"/>
      <c r="EH28" s="161"/>
      <c r="EI28" s="162"/>
      <c r="EJ28" s="162"/>
      <c r="EK28" s="162"/>
      <c r="EL28" s="162"/>
      <c r="EM28" s="162"/>
      <c r="EN28" s="162"/>
      <c r="EO28" s="162"/>
      <c r="EP28" s="162"/>
      <c r="EQ28" s="162"/>
      <c r="ER28" s="162"/>
      <c r="ES28" s="162"/>
      <c r="ET28" s="162"/>
      <c r="EU28" s="162"/>
      <c r="EV28" s="162"/>
      <c r="EW28" s="162"/>
      <c r="EX28" s="162"/>
      <c r="EY28" s="53"/>
      <c r="EZ28" s="53"/>
      <c r="FA28" s="53"/>
      <c r="FB28" s="53"/>
      <c r="FC28" s="53"/>
      <c r="FD28" s="53"/>
      <c r="FE28" s="53"/>
      <c r="FF28" s="53"/>
      <c r="FG28" s="53"/>
      <c r="FH28" s="53"/>
      <c r="FI28" s="53"/>
      <c r="FJ28" s="53"/>
      <c r="FK28" s="53"/>
      <c r="FL28" s="53"/>
      <c r="FM28" s="53"/>
      <c r="FN28" s="53"/>
      <c r="FO28" s="53"/>
      <c r="FP28" s="53"/>
      <c r="FQ28" s="53"/>
      <c r="FR28" s="53"/>
      <c r="FS28" s="53"/>
      <c r="FT28" s="53"/>
      <c r="FU28" s="53"/>
      <c r="FV28" s="53"/>
      <c r="FW28" s="53"/>
      <c r="FX28" s="53"/>
      <c r="FY28" s="53"/>
      <c r="FZ28" s="53"/>
      <c r="GA28" s="53"/>
      <c r="GB28" s="53"/>
      <c r="GC28" s="50"/>
      <c r="GD28" s="50"/>
      <c r="GE28" s="50"/>
      <c r="GF28" s="50"/>
      <c r="GG28" s="50"/>
      <c r="GH28" s="53"/>
      <c r="GI28" s="50"/>
      <c r="GJ28" s="50"/>
      <c r="GK28" s="50"/>
      <c r="GL28" s="50"/>
      <c r="GM28" s="53"/>
      <c r="GN28" s="53"/>
      <c r="GO28" s="53"/>
      <c r="GP28" s="50"/>
      <c r="GQ28" s="50"/>
      <c r="GR28" s="50"/>
      <c r="GS28" s="50"/>
      <c r="GT28" s="50"/>
      <c r="GU28" s="50"/>
      <c r="GV28" s="50"/>
      <c r="GW28" s="50"/>
      <c r="GX28" s="50"/>
      <c r="GY28" s="50"/>
      <c r="GZ28" s="50"/>
      <c r="HA28" s="50"/>
      <c r="HB28" s="50"/>
      <c r="HC28" s="50"/>
      <c r="HD28" s="50"/>
      <c r="HE28" s="50"/>
      <c r="HF28" s="50"/>
      <c r="HG28" s="50"/>
      <c r="HH28" s="50"/>
      <c r="HI28" s="50"/>
      <c r="HJ28" s="57"/>
      <c r="HK28" s="61"/>
      <c r="HL28" s="56"/>
      <c r="HM28" s="71"/>
      <c r="HN28" s="54"/>
      <c r="HO28" s="57"/>
      <c r="HP28" s="56"/>
      <c r="HQ28" s="58"/>
      <c r="HR28" s="58"/>
      <c r="HS28" s="57"/>
      <c r="HT28" s="57"/>
      <c r="HU28" s="57"/>
      <c r="HV28" s="57"/>
      <c r="HW28" s="57"/>
      <c r="HX28" s="57"/>
      <c r="HY28" s="57"/>
      <c r="HZ28" s="57"/>
      <c r="IA28" s="57"/>
      <c r="IB28" s="57"/>
      <c r="IC28" s="57"/>
      <c r="ID28" s="57"/>
    </row>
    <row r="29" spans="2:238">
      <c r="B29" s="39"/>
      <c r="C29" s="168"/>
      <c r="D29" s="165"/>
      <c r="E29" s="165"/>
      <c r="F29" s="165"/>
      <c r="G29" s="165"/>
      <c r="H29" s="165"/>
      <c r="I29" s="167"/>
      <c r="J29" s="165"/>
      <c r="K29" s="165"/>
      <c r="L29" s="165"/>
      <c r="M29" s="165"/>
      <c r="N29" s="165"/>
      <c r="O29" s="165"/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165"/>
      <c r="AA29" s="165"/>
      <c r="AB29" s="49"/>
      <c r="AC29" s="49"/>
      <c r="AD29" s="50"/>
      <c r="AE29" s="50"/>
      <c r="AF29" s="49"/>
      <c r="AG29" s="49"/>
      <c r="AH29" s="51"/>
      <c r="AI29" s="49"/>
      <c r="AJ29" s="49"/>
      <c r="AK29" s="49"/>
      <c r="AL29" s="50"/>
      <c r="AM29" s="50"/>
      <c r="AN29" s="68"/>
      <c r="AO29" s="68"/>
      <c r="AP29" s="69"/>
      <c r="AQ29" s="69"/>
      <c r="AR29" s="52"/>
      <c r="AS29" s="44"/>
      <c r="AT29" s="44"/>
      <c r="AU29" s="44"/>
      <c r="AV29" s="44"/>
      <c r="AW29" s="44"/>
      <c r="AX29" s="44"/>
      <c r="AY29" s="44"/>
      <c r="AZ29" s="70"/>
      <c r="BA29" s="70"/>
      <c r="BB29" s="70"/>
      <c r="BC29" s="70"/>
      <c r="BD29" s="70"/>
      <c r="BE29" s="70"/>
      <c r="BF29" s="70"/>
      <c r="BG29" s="50"/>
      <c r="BH29" s="50"/>
      <c r="BI29" s="50"/>
      <c r="BJ29" s="50"/>
      <c r="BK29" s="50"/>
      <c r="BL29" s="50"/>
      <c r="BM29" s="50"/>
      <c r="BN29" s="50"/>
      <c r="BO29" s="50"/>
      <c r="BP29" s="50"/>
      <c r="BQ29" s="50"/>
      <c r="BR29" s="162"/>
      <c r="BS29" s="50"/>
      <c r="BT29" s="164"/>
      <c r="BU29" s="164"/>
      <c r="BV29" s="164"/>
      <c r="BW29" s="164"/>
      <c r="BX29" s="50"/>
      <c r="BY29" s="50"/>
      <c r="BZ29" s="50"/>
      <c r="CA29" s="50"/>
      <c r="CB29" s="50"/>
      <c r="CC29" s="50"/>
      <c r="CD29" s="50"/>
      <c r="CE29" s="50"/>
      <c r="CF29" s="50"/>
      <c r="CG29" s="50"/>
      <c r="CH29" s="50"/>
      <c r="CI29" s="50"/>
      <c r="CJ29" s="50"/>
      <c r="CK29" s="50"/>
      <c r="CL29" s="50"/>
      <c r="CM29" s="50"/>
      <c r="CN29" s="50"/>
      <c r="CO29" s="50"/>
      <c r="CP29" s="50"/>
      <c r="CQ29" s="50"/>
      <c r="CR29" s="50"/>
      <c r="CS29" s="50"/>
      <c r="CT29" s="50"/>
      <c r="CU29" s="50"/>
      <c r="CV29" s="50"/>
      <c r="CW29" s="50"/>
      <c r="CX29" s="50"/>
      <c r="CY29" s="50"/>
      <c r="CZ29" s="50"/>
      <c r="DA29" s="50"/>
      <c r="DB29" s="50"/>
      <c r="DC29" s="50"/>
      <c r="DD29" s="50"/>
      <c r="DE29" s="50"/>
      <c r="DF29" s="50"/>
      <c r="DG29" s="50"/>
      <c r="DH29" s="50"/>
      <c r="DI29" s="50"/>
      <c r="DJ29" s="50"/>
      <c r="DK29" s="50"/>
      <c r="DL29" s="50"/>
      <c r="DM29" s="162"/>
      <c r="DN29" s="162"/>
      <c r="DO29" s="162"/>
      <c r="DP29" s="162"/>
      <c r="DQ29" s="162"/>
      <c r="DR29" s="162"/>
      <c r="DS29" s="162"/>
      <c r="DT29" s="161"/>
      <c r="DU29" s="161"/>
      <c r="DV29" s="162"/>
      <c r="DW29" s="162"/>
      <c r="DX29" s="162"/>
      <c r="DY29" s="162"/>
      <c r="DZ29" s="162"/>
      <c r="EA29" s="162"/>
      <c r="EB29" s="162"/>
      <c r="EC29" s="162"/>
      <c r="ED29" s="162"/>
      <c r="EE29" s="162"/>
      <c r="EF29" s="162"/>
      <c r="EG29" s="162"/>
      <c r="EH29" s="162"/>
      <c r="EI29" s="162"/>
      <c r="EJ29" s="162"/>
      <c r="EK29" s="162"/>
      <c r="EL29" s="162"/>
      <c r="EM29" s="162"/>
      <c r="EN29" s="162"/>
      <c r="EO29" s="162"/>
      <c r="EP29" s="162"/>
      <c r="EQ29" s="162"/>
      <c r="ER29" s="162"/>
      <c r="ES29" s="162"/>
      <c r="ET29" s="162"/>
      <c r="EU29" s="162"/>
      <c r="EV29" s="162"/>
      <c r="EW29" s="162"/>
      <c r="EX29" s="162"/>
      <c r="EY29" s="53"/>
      <c r="EZ29" s="53"/>
      <c r="FA29" s="53"/>
      <c r="FB29" s="53"/>
      <c r="FC29" s="53"/>
      <c r="FD29" s="53"/>
      <c r="FE29" s="53"/>
      <c r="FF29" s="53"/>
      <c r="FG29" s="53"/>
      <c r="FH29" s="53"/>
      <c r="FI29" s="53"/>
      <c r="FJ29" s="53"/>
      <c r="FK29" s="53"/>
      <c r="FL29" s="53"/>
      <c r="FM29" s="53"/>
      <c r="FN29" s="53"/>
      <c r="FO29" s="53"/>
      <c r="FP29" s="53"/>
      <c r="FQ29" s="53"/>
      <c r="FR29" s="53"/>
      <c r="FS29" s="53"/>
      <c r="FT29" s="53"/>
      <c r="FU29" s="53"/>
      <c r="FV29" s="53"/>
      <c r="FW29" s="53"/>
      <c r="FX29" s="53"/>
      <c r="FY29" s="53"/>
      <c r="FZ29" s="53"/>
      <c r="GA29" s="53"/>
      <c r="GB29" s="53"/>
      <c r="GC29" s="50"/>
      <c r="GD29" s="50"/>
      <c r="GE29" s="50"/>
      <c r="GF29" s="50"/>
      <c r="GG29" s="50"/>
      <c r="GH29" s="53"/>
      <c r="GI29" s="50"/>
      <c r="GJ29" s="50"/>
      <c r="GK29" s="50"/>
      <c r="GL29" s="50"/>
      <c r="GM29" s="53"/>
      <c r="GN29" s="53"/>
      <c r="GO29" s="53"/>
      <c r="GP29" s="53"/>
      <c r="GQ29" s="50"/>
      <c r="GR29" s="50"/>
      <c r="GS29" s="50"/>
      <c r="GT29" s="50"/>
      <c r="GU29" s="50"/>
      <c r="GV29" s="50"/>
      <c r="GW29" s="50"/>
      <c r="GX29" s="50"/>
      <c r="GY29" s="50"/>
      <c r="GZ29" s="50"/>
      <c r="HA29" s="50"/>
      <c r="HB29" s="50"/>
      <c r="HC29" s="50"/>
      <c r="HD29" s="50"/>
      <c r="HE29" s="50"/>
      <c r="HF29" s="50"/>
      <c r="HG29" s="50"/>
      <c r="HH29" s="50"/>
      <c r="HI29" s="50"/>
      <c r="HJ29" s="54"/>
      <c r="HK29" s="61"/>
      <c r="HL29" s="56"/>
      <c r="HM29" s="72"/>
      <c r="HN29" s="57"/>
      <c r="HO29" s="57"/>
      <c r="HP29" s="56"/>
      <c r="HQ29" s="58"/>
      <c r="HR29" s="58"/>
      <c r="HS29" s="57"/>
      <c r="HT29" s="57"/>
      <c r="HU29" s="57"/>
      <c r="HV29" s="57"/>
      <c r="HW29" s="57"/>
      <c r="HX29" s="57"/>
      <c r="HY29" s="57"/>
      <c r="HZ29" s="57"/>
      <c r="IA29" s="57"/>
      <c r="IB29" s="57"/>
      <c r="IC29" s="57"/>
      <c r="ID29" s="57"/>
    </row>
    <row r="30" spans="2:238">
      <c r="B30" s="39"/>
      <c r="C30" s="168"/>
      <c r="D30" s="165"/>
      <c r="E30" s="165"/>
      <c r="F30" s="165"/>
      <c r="G30" s="165"/>
      <c r="H30" s="165"/>
      <c r="I30" s="167"/>
      <c r="J30" s="165"/>
      <c r="K30" s="165"/>
      <c r="L30" s="165"/>
      <c r="M30" s="165"/>
      <c r="N30" s="165"/>
      <c r="O30" s="165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165"/>
      <c r="AA30" s="165"/>
      <c r="AB30" s="49"/>
      <c r="AC30" s="49"/>
      <c r="AD30" s="50"/>
      <c r="AE30" s="50"/>
      <c r="AF30" s="49"/>
      <c r="AG30" s="49"/>
      <c r="AH30" s="51"/>
      <c r="AI30" s="49"/>
      <c r="AJ30" s="49"/>
      <c r="AK30" s="49"/>
      <c r="AL30" s="50"/>
      <c r="AM30" s="50"/>
      <c r="AN30" s="68"/>
      <c r="AO30" s="68"/>
      <c r="AP30" s="69"/>
      <c r="AQ30" s="69"/>
      <c r="AR30" s="52"/>
      <c r="AS30" s="44"/>
      <c r="AT30" s="44"/>
      <c r="AU30" s="44"/>
      <c r="AV30" s="44"/>
      <c r="AW30" s="44"/>
      <c r="AX30" s="44"/>
      <c r="AY30" s="44"/>
      <c r="AZ30" s="70"/>
      <c r="BA30" s="70"/>
      <c r="BB30" s="70"/>
      <c r="BC30" s="70"/>
      <c r="BD30" s="70"/>
      <c r="BE30" s="70"/>
      <c r="BF30" s="70"/>
      <c r="BG30" s="50"/>
      <c r="BH30" s="50"/>
      <c r="BI30" s="50"/>
      <c r="BJ30" s="50"/>
      <c r="BK30" s="50"/>
      <c r="BL30" s="50"/>
      <c r="BM30" s="50"/>
      <c r="BN30" s="50"/>
      <c r="BO30" s="50"/>
      <c r="BP30" s="50"/>
      <c r="BQ30" s="50"/>
      <c r="BR30" s="162"/>
      <c r="BS30" s="50"/>
      <c r="BT30" s="164"/>
      <c r="BU30" s="164"/>
      <c r="BV30" s="164"/>
      <c r="BW30" s="164"/>
      <c r="BX30" s="50"/>
      <c r="BY30" s="50"/>
      <c r="BZ30" s="50"/>
      <c r="CA30" s="50"/>
      <c r="CB30" s="50"/>
      <c r="CC30" s="50"/>
      <c r="CD30" s="50"/>
      <c r="CE30" s="50"/>
      <c r="CF30" s="50"/>
      <c r="CG30" s="50"/>
      <c r="CH30" s="50"/>
      <c r="CI30" s="50"/>
      <c r="CJ30" s="50"/>
      <c r="CK30" s="50"/>
      <c r="CL30" s="50"/>
      <c r="CM30" s="50"/>
      <c r="CN30" s="50"/>
      <c r="CO30" s="50"/>
      <c r="CP30" s="50"/>
      <c r="CQ30" s="50"/>
      <c r="CR30" s="50"/>
      <c r="CS30" s="50"/>
      <c r="CT30" s="50"/>
      <c r="CU30" s="50"/>
      <c r="CV30" s="50"/>
      <c r="CW30" s="50"/>
      <c r="CX30" s="50"/>
      <c r="CY30" s="50"/>
      <c r="CZ30" s="50"/>
      <c r="DA30" s="50"/>
      <c r="DB30" s="50"/>
      <c r="DC30" s="50"/>
      <c r="DD30" s="50"/>
      <c r="DE30" s="50"/>
      <c r="DF30" s="50"/>
      <c r="DG30" s="50"/>
      <c r="DH30" s="50"/>
      <c r="DI30" s="50"/>
      <c r="DJ30" s="50"/>
      <c r="DK30" s="50"/>
      <c r="DL30" s="50"/>
      <c r="DM30" s="162"/>
      <c r="DN30" s="162"/>
      <c r="DO30" s="162"/>
      <c r="DP30" s="162"/>
      <c r="DQ30" s="162"/>
      <c r="DR30" s="162"/>
      <c r="DS30" s="162"/>
      <c r="DT30" s="162"/>
      <c r="DU30" s="162"/>
      <c r="DV30" s="162"/>
      <c r="DW30" s="162"/>
      <c r="DX30" s="162"/>
      <c r="DY30" s="162"/>
      <c r="DZ30" s="162"/>
      <c r="EA30" s="162"/>
      <c r="EB30" s="162"/>
      <c r="EC30" s="162"/>
      <c r="ED30" s="162"/>
      <c r="EE30" s="162"/>
      <c r="EF30" s="162"/>
      <c r="EG30" s="162"/>
      <c r="EH30" s="162"/>
      <c r="EI30" s="161"/>
      <c r="EJ30" s="162"/>
      <c r="EK30" s="162"/>
      <c r="EL30" s="162"/>
      <c r="EM30" s="162"/>
      <c r="EN30" s="162"/>
      <c r="EO30" s="162"/>
      <c r="EP30" s="162"/>
      <c r="EQ30" s="162"/>
      <c r="ER30" s="162"/>
      <c r="ES30" s="162"/>
      <c r="ET30" s="162"/>
      <c r="EU30" s="162"/>
      <c r="EV30" s="162"/>
      <c r="EW30" s="162"/>
      <c r="EX30" s="162"/>
      <c r="EY30" s="53"/>
      <c r="EZ30" s="53"/>
      <c r="FA30" s="53"/>
      <c r="FB30" s="53"/>
      <c r="FC30" s="53"/>
      <c r="FD30" s="53"/>
      <c r="FE30" s="53"/>
      <c r="FF30" s="53"/>
      <c r="FG30" s="53"/>
      <c r="FH30" s="53"/>
      <c r="FI30" s="53"/>
      <c r="FJ30" s="53"/>
      <c r="FK30" s="53"/>
      <c r="FL30" s="53"/>
      <c r="FM30" s="53"/>
      <c r="FN30" s="53"/>
      <c r="FO30" s="53"/>
      <c r="FP30" s="53"/>
      <c r="FQ30" s="53"/>
      <c r="FR30" s="53"/>
      <c r="FS30" s="53"/>
      <c r="FT30" s="53"/>
      <c r="FU30" s="50"/>
      <c r="FV30" s="50"/>
      <c r="FW30" s="50"/>
      <c r="FX30" s="50"/>
      <c r="FY30" s="50"/>
      <c r="FZ30" s="50"/>
      <c r="GA30" s="50"/>
      <c r="GB30" s="50"/>
      <c r="GC30" s="50"/>
      <c r="GD30" s="50"/>
      <c r="GE30" s="50"/>
      <c r="GF30" s="50"/>
      <c r="GG30" s="50"/>
      <c r="GH30" s="50"/>
      <c r="GI30" s="50"/>
      <c r="GJ30" s="50"/>
      <c r="GK30" s="50"/>
      <c r="GL30" s="50"/>
      <c r="GM30" s="50"/>
      <c r="GN30" s="50"/>
      <c r="GO30" s="50"/>
      <c r="GP30" s="53"/>
      <c r="GQ30" s="50"/>
      <c r="GR30" s="50"/>
      <c r="GS30" s="50"/>
      <c r="GT30" s="50"/>
      <c r="GU30" s="50"/>
      <c r="GV30" s="50"/>
      <c r="GW30" s="50"/>
      <c r="GX30" s="50"/>
      <c r="GY30" s="50"/>
      <c r="GZ30" s="50"/>
      <c r="HA30" s="50"/>
      <c r="HB30" s="50"/>
      <c r="HC30" s="50"/>
      <c r="HD30" s="50"/>
      <c r="HE30" s="50"/>
      <c r="HF30" s="50"/>
      <c r="HG30" s="50"/>
      <c r="HH30" s="50"/>
      <c r="HI30" s="50"/>
      <c r="HJ30" s="54"/>
      <c r="HK30" s="61"/>
      <c r="HL30" s="56"/>
      <c r="HM30" s="71"/>
      <c r="HN30" s="57"/>
      <c r="HO30" s="57"/>
      <c r="HP30" s="56"/>
      <c r="HQ30" s="58"/>
      <c r="HR30" s="58"/>
      <c r="HS30" s="57"/>
      <c r="HT30" s="57"/>
      <c r="HU30" s="57"/>
      <c r="HV30" s="57"/>
      <c r="HW30" s="57"/>
      <c r="HX30" s="57"/>
      <c r="HY30" s="57"/>
      <c r="HZ30" s="57"/>
      <c r="IA30" s="57"/>
      <c r="IB30" s="57"/>
      <c r="IC30" s="57"/>
      <c r="ID30" s="57"/>
    </row>
    <row r="31" spans="2:238">
      <c r="B31" s="39"/>
      <c r="C31" s="168"/>
      <c r="D31" s="165"/>
      <c r="E31" s="165"/>
      <c r="F31" s="165"/>
      <c r="G31" s="165"/>
      <c r="H31" s="165"/>
      <c r="I31" s="167"/>
      <c r="J31" s="165"/>
      <c r="K31" s="165"/>
      <c r="L31" s="165"/>
      <c r="M31" s="165"/>
      <c r="N31" s="165"/>
      <c r="O31" s="165"/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165"/>
      <c r="AA31" s="165"/>
      <c r="AB31" s="49"/>
      <c r="AC31" s="49"/>
      <c r="AD31" s="50"/>
      <c r="AE31" s="50"/>
      <c r="AF31" s="49"/>
      <c r="AG31" s="49"/>
      <c r="AH31" s="51"/>
      <c r="AI31" s="49"/>
      <c r="AJ31" s="49"/>
      <c r="AK31" s="49"/>
      <c r="AL31" s="50"/>
      <c r="AM31" s="50"/>
      <c r="AN31" s="68"/>
      <c r="AO31" s="68"/>
      <c r="AP31" s="69"/>
      <c r="AQ31" s="69"/>
      <c r="AR31" s="52"/>
      <c r="AS31" s="44"/>
      <c r="AT31" s="44"/>
      <c r="AU31" s="44"/>
      <c r="AV31" s="44"/>
      <c r="AW31" s="44"/>
      <c r="AX31" s="44"/>
      <c r="AY31" s="44"/>
      <c r="AZ31" s="70"/>
      <c r="BA31" s="70"/>
      <c r="BB31" s="70"/>
      <c r="BC31" s="70"/>
      <c r="BD31" s="70"/>
      <c r="BE31" s="70"/>
      <c r="BF31" s="70"/>
      <c r="BG31" s="50"/>
      <c r="BH31" s="50"/>
      <c r="BI31" s="50"/>
      <c r="BJ31" s="50"/>
      <c r="BK31" s="50"/>
      <c r="BL31" s="50"/>
      <c r="BM31" s="50"/>
      <c r="BN31" s="50"/>
      <c r="BO31" s="50"/>
      <c r="BP31" s="50"/>
      <c r="BQ31" s="50"/>
      <c r="BR31" s="162"/>
      <c r="BS31" s="50"/>
      <c r="BT31" s="164"/>
      <c r="BU31" s="164"/>
      <c r="BV31" s="164"/>
      <c r="BW31" s="164"/>
      <c r="BX31" s="50"/>
      <c r="BY31" s="50"/>
      <c r="BZ31" s="50"/>
      <c r="CA31" s="50"/>
      <c r="CB31" s="50"/>
      <c r="CC31" s="50"/>
      <c r="CD31" s="50"/>
      <c r="CE31" s="50"/>
      <c r="CF31" s="50"/>
      <c r="CG31" s="50"/>
      <c r="CH31" s="50"/>
      <c r="CI31" s="50"/>
      <c r="CJ31" s="50"/>
      <c r="CK31" s="50"/>
      <c r="CL31" s="50"/>
      <c r="CM31" s="50"/>
      <c r="CN31" s="50"/>
      <c r="CO31" s="50"/>
      <c r="CP31" s="50"/>
      <c r="CQ31" s="50"/>
      <c r="CR31" s="50"/>
      <c r="CS31" s="50"/>
      <c r="CT31" s="50"/>
      <c r="CU31" s="50"/>
      <c r="CV31" s="50"/>
      <c r="CW31" s="50"/>
      <c r="CX31" s="50"/>
      <c r="CY31" s="50"/>
      <c r="CZ31" s="50"/>
      <c r="DA31" s="50"/>
      <c r="DB31" s="50"/>
      <c r="DC31" s="50"/>
      <c r="DD31" s="50"/>
      <c r="DE31" s="50"/>
      <c r="DF31" s="50"/>
      <c r="DG31" s="50"/>
      <c r="DH31" s="50"/>
      <c r="DI31" s="50"/>
      <c r="DJ31" s="50"/>
      <c r="DK31" s="50"/>
      <c r="DL31" s="50"/>
      <c r="DM31" s="162"/>
      <c r="DN31" s="162"/>
      <c r="DO31" s="162"/>
      <c r="DP31" s="162"/>
      <c r="DQ31" s="162"/>
      <c r="DR31" s="162"/>
      <c r="DS31" s="162"/>
      <c r="DT31" s="161"/>
      <c r="DU31" s="161"/>
      <c r="DV31" s="161"/>
      <c r="DW31" s="161"/>
      <c r="DX31" s="161"/>
      <c r="DY31" s="161"/>
      <c r="DZ31" s="161"/>
      <c r="EA31" s="162"/>
      <c r="EB31" s="161"/>
      <c r="EC31" s="161"/>
      <c r="ED31" s="162"/>
      <c r="EE31" s="162"/>
      <c r="EF31" s="162"/>
      <c r="EG31" s="162"/>
      <c r="EH31" s="162"/>
      <c r="EI31" s="162"/>
      <c r="EJ31" s="162"/>
      <c r="EK31" s="162"/>
      <c r="EL31" s="162"/>
      <c r="EM31" s="162"/>
      <c r="EN31" s="162"/>
      <c r="EO31" s="162"/>
      <c r="EP31" s="162"/>
      <c r="EQ31" s="162"/>
      <c r="ER31" s="162"/>
      <c r="ES31" s="162"/>
      <c r="ET31" s="162"/>
      <c r="EU31" s="162"/>
      <c r="EV31" s="162"/>
      <c r="EW31" s="162"/>
      <c r="EX31" s="162"/>
      <c r="EY31" s="53"/>
      <c r="EZ31" s="53"/>
      <c r="FA31" s="53"/>
      <c r="FB31" s="53"/>
      <c r="FC31" s="53"/>
      <c r="FD31" s="53"/>
      <c r="FE31" s="53"/>
      <c r="FF31" s="53"/>
      <c r="FG31" s="53"/>
      <c r="FH31" s="53"/>
      <c r="FI31" s="53"/>
      <c r="FJ31" s="53"/>
      <c r="FK31" s="53"/>
      <c r="FL31" s="53"/>
      <c r="FM31" s="53"/>
      <c r="FN31" s="53"/>
      <c r="FO31" s="53"/>
      <c r="FP31" s="53"/>
      <c r="FQ31" s="53"/>
      <c r="FR31" s="53"/>
      <c r="FS31" s="53"/>
      <c r="FT31" s="53"/>
      <c r="FU31" s="53"/>
      <c r="FV31" s="53"/>
      <c r="FW31" s="53"/>
      <c r="FX31" s="53"/>
      <c r="FY31" s="53"/>
      <c r="FZ31" s="53"/>
      <c r="GA31" s="53"/>
      <c r="GB31" s="53"/>
      <c r="GC31" s="50"/>
      <c r="GD31" s="50"/>
      <c r="GE31" s="50"/>
      <c r="GF31" s="50"/>
      <c r="GG31" s="50"/>
      <c r="GH31" s="53"/>
      <c r="GI31" s="50"/>
      <c r="GJ31" s="50"/>
      <c r="GK31" s="50"/>
      <c r="GL31" s="50"/>
      <c r="GM31" s="53"/>
      <c r="GN31" s="53"/>
      <c r="GO31" s="53"/>
      <c r="GP31" s="53"/>
      <c r="GQ31" s="50"/>
      <c r="GR31" s="50"/>
      <c r="GS31" s="50"/>
      <c r="GT31" s="50"/>
      <c r="GU31" s="50"/>
      <c r="GV31" s="50"/>
      <c r="GW31" s="50"/>
      <c r="GX31" s="50"/>
      <c r="GY31" s="50"/>
      <c r="GZ31" s="50"/>
      <c r="HA31" s="50"/>
      <c r="HB31" s="50"/>
      <c r="HC31" s="50"/>
      <c r="HD31" s="50"/>
      <c r="HE31" s="50"/>
      <c r="HF31" s="50"/>
      <c r="HG31" s="50"/>
      <c r="HH31" s="50"/>
      <c r="HI31" s="50"/>
      <c r="HJ31" s="54"/>
      <c r="HK31" s="61"/>
      <c r="HL31" s="56"/>
      <c r="HM31" s="71"/>
      <c r="HN31" s="57"/>
      <c r="HO31" s="57"/>
      <c r="HP31" s="56"/>
      <c r="HQ31" s="58"/>
      <c r="HR31" s="58"/>
      <c r="HS31" s="57"/>
      <c r="HT31" s="57"/>
      <c r="HU31" s="57"/>
      <c r="HV31" s="57"/>
      <c r="HW31" s="57"/>
      <c r="HX31" s="57"/>
      <c r="HY31" s="57"/>
      <c r="HZ31" s="57"/>
      <c r="IA31" s="57"/>
      <c r="IB31" s="57"/>
      <c r="IC31" s="57"/>
      <c r="ID31" s="57"/>
    </row>
    <row r="32" spans="2:238">
      <c r="B32" s="39"/>
      <c r="C32" s="168"/>
      <c r="D32" s="165"/>
      <c r="E32" s="165"/>
      <c r="F32" s="165"/>
      <c r="G32" s="165"/>
      <c r="H32" s="165"/>
      <c r="I32" s="167"/>
      <c r="J32" s="165"/>
      <c r="K32" s="165"/>
      <c r="L32" s="165"/>
      <c r="M32" s="165"/>
      <c r="N32" s="165"/>
      <c r="O32" s="165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165"/>
      <c r="AA32" s="165"/>
      <c r="AB32" s="49"/>
      <c r="AC32" s="49"/>
      <c r="AD32" s="50"/>
      <c r="AE32" s="50"/>
      <c r="AF32" s="49"/>
      <c r="AG32" s="49"/>
      <c r="AH32" s="51"/>
      <c r="AI32" s="49"/>
      <c r="AJ32" s="49"/>
      <c r="AK32" s="49"/>
      <c r="AL32" s="50"/>
      <c r="AM32" s="50"/>
      <c r="AN32" s="69"/>
      <c r="AO32" s="68"/>
      <c r="AP32" s="69"/>
      <c r="AQ32" s="69"/>
      <c r="AR32" s="52"/>
      <c r="AS32" s="44"/>
      <c r="AT32" s="44"/>
      <c r="AU32" s="44"/>
      <c r="AV32" s="44"/>
      <c r="AW32" s="44"/>
      <c r="AX32" s="44"/>
      <c r="AY32" s="44"/>
      <c r="AZ32" s="70"/>
      <c r="BA32" s="70"/>
      <c r="BB32" s="70"/>
      <c r="BC32" s="70"/>
      <c r="BD32" s="70"/>
      <c r="BE32" s="70"/>
      <c r="BF32" s="70"/>
      <c r="BG32" s="50"/>
      <c r="BH32" s="50"/>
      <c r="BI32" s="50"/>
      <c r="BJ32" s="50"/>
      <c r="BK32" s="50"/>
      <c r="BL32" s="50"/>
      <c r="BM32" s="50"/>
      <c r="BN32" s="50"/>
      <c r="BO32" s="50"/>
      <c r="BP32" s="50"/>
      <c r="BQ32" s="50"/>
      <c r="BR32" s="162"/>
      <c r="BS32" s="50"/>
      <c r="BT32" s="164"/>
      <c r="BU32" s="164"/>
      <c r="BV32" s="164"/>
      <c r="BW32" s="164"/>
      <c r="BX32" s="50"/>
      <c r="BY32" s="50"/>
      <c r="BZ32" s="50"/>
      <c r="CA32" s="50"/>
      <c r="CB32" s="50"/>
      <c r="CC32" s="50"/>
      <c r="CD32" s="50"/>
      <c r="CE32" s="50"/>
      <c r="CF32" s="50"/>
      <c r="CG32" s="50"/>
      <c r="CH32" s="50"/>
      <c r="CI32" s="50"/>
      <c r="CJ32" s="50"/>
      <c r="CK32" s="50"/>
      <c r="CL32" s="50"/>
      <c r="CM32" s="50"/>
      <c r="CN32" s="50"/>
      <c r="CO32" s="50"/>
      <c r="CP32" s="50"/>
      <c r="CQ32" s="50"/>
      <c r="CR32" s="50"/>
      <c r="CS32" s="50"/>
      <c r="CT32" s="50"/>
      <c r="CU32" s="50"/>
      <c r="CV32" s="50"/>
      <c r="CW32" s="50"/>
      <c r="CX32" s="50"/>
      <c r="CY32" s="50"/>
      <c r="CZ32" s="50"/>
      <c r="DA32" s="50"/>
      <c r="DB32" s="50"/>
      <c r="DC32" s="50"/>
      <c r="DD32" s="50"/>
      <c r="DE32" s="50"/>
      <c r="DF32" s="50"/>
      <c r="DG32" s="50"/>
      <c r="DH32" s="50"/>
      <c r="DI32" s="50"/>
      <c r="DJ32" s="50"/>
      <c r="DK32" s="50"/>
      <c r="DL32" s="50"/>
      <c r="DM32" s="162"/>
      <c r="DN32" s="162"/>
      <c r="DO32" s="162"/>
      <c r="DP32" s="162"/>
      <c r="DQ32" s="162"/>
      <c r="DR32" s="162"/>
      <c r="DS32" s="162"/>
      <c r="DT32" s="161"/>
      <c r="DU32" s="161"/>
      <c r="DV32" s="161"/>
      <c r="DW32" s="161"/>
      <c r="DX32" s="161"/>
      <c r="DY32" s="161"/>
      <c r="DZ32" s="162"/>
      <c r="EA32" s="161"/>
      <c r="EB32" s="162"/>
      <c r="EC32" s="161"/>
      <c r="ED32" s="161"/>
      <c r="EE32" s="162"/>
      <c r="EF32" s="162"/>
      <c r="EG32" s="162"/>
      <c r="EH32" s="162"/>
      <c r="EI32" s="161"/>
      <c r="EJ32" s="161"/>
      <c r="EK32" s="161"/>
      <c r="EL32" s="161"/>
      <c r="EM32" s="161"/>
      <c r="EN32" s="161"/>
      <c r="EO32" s="161"/>
      <c r="EP32" s="161"/>
      <c r="EQ32" s="161"/>
      <c r="ER32" s="161"/>
      <c r="ES32" s="161"/>
      <c r="ET32" s="161"/>
      <c r="EU32" s="161"/>
      <c r="EV32" s="161"/>
      <c r="EW32" s="161"/>
      <c r="EX32" s="161"/>
      <c r="EY32" s="53"/>
      <c r="EZ32" s="53"/>
      <c r="FA32" s="53"/>
      <c r="FB32" s="53"/>
      <c r="FC32" s="53"/>
      <c r="FD32" s="53"/>
      <c r="FE32" s="53"/>
      <c r="FF32" s="53"/>
      <c r="FG32" s="53"/>
      <c r="FH32" s="53"/>
      <c r="FI32" s="53"/>
      <c r="FJ32" s="53"/>
      <c r="FK32" s="53"/>
      <c r="FL32" s="53"/>
      <c r="FM32" s="53"/>
      <c r="FN32" s="53"/>
      <c r="FO32" s="53"/>
      <c r="FP32" s="53"/>
      <c r="FQ32" s="53"/>
      <c r="FR32" s="53"/>
      <c r="FS32" s="53"/>
      <c r="FT32" s="53"/>
      <c r="FU32" s="53"/>
      <c r="FV32" s="53"/>
      <c r="FW32" s="53"/>
      <c r="FX32" s="53"/>
      <c r="FY32" s="53"/>
      <c r="FZ32" s="53"/>
      <c r="GA32" s="53"/>
      <c r="GB32" s="53"/>
      <c r="GC32" s="50"/>
      <c r="GD32" s="50"/>
      <c r="GE32" s="50"/>
      <c r="GF32" s="50"/>
      <c r="GG32" s="50"/>
      <c r="GH32" s="53"/>
      <c r="GI32" s="50"/>
      <c r="GJ32" s="50"/>
      <c r="GK32" s="50"/>
      <c r="GL32" s="50"/>
      <c r="GM32" s="53"/>
      <c r="GN32" s="53"/>
      <c r="GO32" s="53"/>
      <c r="GP32" s="53"/>
      <c r="GQ32" s="50"/>
      <c r="GR32" s="50"/>
      <c r="GS32" s="50"/>
      <c r="GT32" s="50"/>
      <c r="GU32" s="50"/>
      <c r="GV32" s="50"/>
      <c r="GW32" s="50"/>
      <c r="GX32" s="50"/>
      <c r="GY32" s="50"/>
      <c r="GZ32" s="50"/>
      <c r="HA32" s="50"/>
      <c r="HB32" s="50"/>
      <c r="HC32" s="50"/>
      <c r="HD32" s="50"/>
      <c r="HE32" s="50"/>
      <c r="HF32" s="50"/>
      <c r="HG32" s="50"/>
      <c r="HH32" s="50"/>
      <c r="HI32" s="50"/>
      <c r="HJ32" s="54"/>
      <c r="HK32" s="61"/>
      <c r="HL32" s="56"/>
      <c r="HM32" s="71"/>
      <c r="HN32" s="54"/>
      <c r="HO32" s="57"/>
      <c r="HP32" s="56"/>
      <c r="HQ32" s="58"/>
      <c r="HR32" s="58"/>
      <c r="HS32" s="57"/>
      <c r="HT32" s="57"/>
      <c r="HU32" s="57"/>
      <c r="HV32" s="57"/>
      <c r="HW32" s="57"/>
      <c r="HX32" s="57"/>
      <c r="HY32" s="57"/>
      <c r="HZ32" s="57"/>
      <c r="IA32" s="57"/>
      <c r="IB32" s="57"/>
      <c r="IC32" s="57"/>
      <c r="ID32" s="57"/>
    </row>
    <row r="33" spans="2:238">
      <c r="B33" s="39"/>
      <c r="C33" s="168"/>
      <c r="D33" s="165"/>
      <c r="E33" s="165"/>
      <c r="F33" s="165"/>
      <c r="G33" s="165"/>
      <c r="H33" s="165"/>
      <c r="I33" s="167"/>
      <c r="J33" s="165"/>
      <c r="K33" s="165"/>
      <c r="L33" s="165"/>
      <c r="M33" s="165"/>
      <c r="N33" s="165"/>
      <c r="O33" s="165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165"/>
      <c r="AA33" s="165"/>
      <c r="AB33" s="49"/>
      <c r="AC33" s="49"/>
      <c r="AD33" s="50"/>
      <c r="AE33" s="50"/>
      <c r="AF33" s="49"/>
      <c r="AG33" s="49"/>
      <c r="AH33" s="51"/>
      <c r="AI33" s="49"/>
      <c r="AJ33" s="49"/>
      <c r="AK33" s="49"/>
      <c r="AL33" s="50"/>
      <c r="AM33" s="50"/>
      <c r="AN33" s="68"/>
      <c r="AO33" s="68"/>
      <c r="AP33" s="69"/>
      <c r="AQ33" s="69"/>
      <c r="AR33" s="52"/>
      <c r="AS33" s="44"/>
      <c r="AT33" s="44"/>
      <c r="AU33" s="44"/>
      <c r="AV33" s="44"/>
      <c r="AW33" s="44"/>
      <c r="AX33" s="44"/>
      <c r="AY33" s="44"/>
      <c r="AZ33" s="70"/>
      <c r="BA33" s="70"/>
      <c r="BB33" s="70"/>
      <c r="BC33" s="70"/>
      <c r="BD33" s="70"/>
      <c r="BE33" s="70"/>
      <c r="BF33" s="70"/>
      <c r="BG33" s="50"/>
      <c r="BH33" s="50"/>
      <c r="BI33" s="50"/>
      <c r="BJ33" s="50"/>
      <c r="BK33" s="50"/>
      <c r="BL33" s="50"/>
      <c r="BM33" s="50"/>
      <c r="BN33" s="50"/>
      <c r="BO33" s="50"/>
      <c r="BP33" s="50"/>
      <c r="BQ33" s="50"/>
      <c r="BR33" s="162"/>
      <c r="BS33" s="50"/>
      <c r="BT33" s="164"/>
      <c r="BU33" s="164"/>
      <c r="BV33" s="164"/>
      <c r="BW33" s="164"/>
      <c r="BX33" s="50"/>
      <c r="BY33" s="50"/>
      <c r="BZ33" s="50"/>
      <c r="CA33" s="50"/>
      <c r="CB33" s="50"/>
      <c r="CC33" s="50"/>
      <c r="CD33" s="50"/>
      <c r="CE33" s="50"/>
      <c r="CF33" s="50"/>
      <c r="CG33" s="50"/>
      <c r="CH33" s="50"/>
      <c r="CI33" s="50"/>
      <c r="CJ33" s="50"/>
      <c r="CK33" s="50"/>
      <c r="CL33" s="50"/>
      <c r="CM33" s="50"/>
      <c r="CN33" s="50"/>
      <c r="CO33" s="50"/>
      <c r="CP33" s="50"/>
      <c r="CQ33" s="50"/>
      <c r="CR33" s="50"/>
      <c r="CS33" s="50"/>
      <c r="CT33" s="50"/>
      <c r="CU33" s="50"/>
      <c r="CV33" s="50"/>
      <c r="CW33" s="50"/>
      <c r="CX33" s="50"/>
      <c r="CY33" s="50"/>
      <c r="CZ33" s="50"/>
      <c r="DA33" s="50"/>
      <c r="DB33" s="50"/>
      <c r="DC33" s="50"/>
      <c r="DD33" s="50"/>
      <c r="DE33" s="50"/>
      <c r="DF33" s="50"/>
      <c r="DG33" s="50"/>
      <c r="DH33" s="50"/>
      <c r="DI33" s="50"/>
      <c r="DJ33" s="50"/>
      <c r="DK33" s="50"/>
      <c r="DL33" s="50"/>
      <c r="DM33" s="162"/>
      <c r="DN33" s="162"/>
      <c r="DO33" s="162"/>
      <c r="DP33" s="162"/>
      <c r="DQ33" s="162"/>
      <c r="DR33" s="162"/>
      <c r="DS33" s="162"/>
      <c r="DT33" s="161"/>
      <c r="DU33" s="161"/>
      <c r="DV33" s="161"/>
      <c r="DW33" s="161"/>
      <c r="DX33" s="161"/>
      <c r="DY33" s="162"/>
      <c r="DZ33" s="161"/>
      <c r="EA33" s="161"/>
      <c r="EB33" s="161"/>
      <c r="EC33" s="161"/>
      <c r="ED33" s="161"/>
      <c r="EE33" s="162"/>
      <c r="EF33" s="162"/>
      <c r="EG33" s="162"/>
      <c r="EH33" s="162"/>
      <c r="EI33" s="161"/>
      <c r="EJ33" s="161"/>
      <c r="EK33" s="161"/>
      <c r="EL33" s="161"/>
      <c r="EM33" s="161"/>
      <c r="EN33" s="161"/>
      <c r="EO33" s="161"/>
      <c r="EP33" s="161"/>
      <c r="EQ33" s="161"/>
      <c r="ER33" s="161"/>
      <c r="ES33" s="161"/>
      <c r="ET33" s="161"/>
      <c r="EU33" s="161"/>
      <c r="EV33" s="161"/>
      <c r="EW33" s="161"/>
      <c r="EX33" s="161"/>
      <c r="EY33" s="53"/>
      <c r="EZ33" s="53"/>
      <c r="FA33" s="53"/>
      <c r="FB33" s="53"/>
      <c r="FC33" s="53"/>
      <c r="FD33" s="53"/>
      <c r="FE33" s="53"/>
      <c r="FF33" s="53"/>
      <c r="FG33" s="53"/>
      <c r="FH33" s="53"/>
      <c r="FI33" s="53"/>
      <c r="FJ33" s="53"/>
      <c r="FK33" s="53"/>
      <c r="FL33" s="53"/>
      <c r="FM33" s="53"/>
      <c r="FN33" s="53"/>
      <c r="FO33" s="53"/>
      <c r="FP33" s="53"/>
      <c r="FQ33" s="53"/>
      <c r="FR33" s="53"/>
      <c r="FS33" s="53"/>
      <c r="FT33" s="53"/>
      <c r="FU33" s="53"/>
      <c r="FV33" s="53"/>
      <c r="FW33" s="53"/>
      <c r="FX33" s="53"/>
      <c r="FY33" s="53"/>
      <c r="FZ33" s="53"/>
      <c r="GA33" s="53"/>
      <c r="GB33" s="53"/>
      <c r="GC33" s="50"/>
      <c r="GD33" s="50"/>
      <c r="GE33" s="50"/>
      <c r="GF33" s="50"/>
      <c r="GG33" s="50"/>
      <c r="GH33" s="53"/>
      <c r="GI33" s="50"/>
      <c r="GJ33" s="50"/>
      <c r="GK33" s="50"/>
      <c r="GL33" s="50"/>
      <c r="GM33" s="53"/>
      <c r="GN33" s="53"/>
      <c r="GO33" s="53"/>
      <c r="GP33" s="53"/>
      <c r="GQ33" s="50"/>
      <c r="GR33" s="50"/>
      <c r="GS33" s="50"/>
      <c r="GT33" s="50"/>
      <c r="GU33" s="50"/>
      <c r="GV33" s="50"/>
      <c r="GW33" s="50"/>
      <c r="GX33" s="50"/>
      <c r="GY33" s="50"/>
      <c r="GZ33" s="50"/>
      <c r="HA33" s="50"/>
      <c r="HB33" s="50"/>
      <c r="HC33" s="50"/>
      <c r="HD33" s="50"/>
      <c r="HE33" s="50"/>
      <c r="HF33" s="50"/>
      <c r="HG33" s="50"/>
      <c r="HH33" s="50"/>
      <c r="HI33" s="50"/>
      <c r="HJ33" s="54"/>
      <c r="HK33" s="61"/>
      <c r="HL33" s="56"/>
      <c r="HM33" s="71"/>
      <c r="HN33" s="54"/>
      <c r="HO33" s="57"/>
      <c r="HP33" s="56"/>
      <c r="HQ33" s="58"/>
      <c r="HR33" s="58"/>
      <c r="HS33" s="57"/>
      <c r="HT33" s="57"/>
      <c r="HU33" s="57"/>
      <c r="HV33" s="57"/>
      <c r="HW33" s="57"/>
      <c r="HX33" s="57"/>
      <c r="HY33" s="57"/>
      <c r="HZ33" s="57"/>
      <c r="IA33" s="57"/>
      <c r="IB33" s="57"/>
      <c r="IC33" s="57"/>
      <c r="ID33" s="57"/>
    </row>
    <row r="34" spans="2:238">
      <c r="B34" s="175"/>
      <c r="C34" s="168"/>
      <c r="D34" s="173"/>
      <c r="E34" s="173"/>
      <c r="F34" s="173"/>
      <c r="G34" s="173"/>
      <c r="H34" s="173"/>
      <c r="I34" s="174"/>
      <c r="J34" s="173"/>
      <c r="K34" s="173"/>
      <c r="L34" s="173"/>
      <c r="M34" s="173"/>
      <c r="N34" s="173"/>
      <c r="O34" s="173"/>
      <c r="P34" s="62"/>
      <c r="Q34" s="62"/>
      <c r="R34" s="62"/>
      <c r="S34" s="62"/>
      <c r="T34" s="62"/>
      <c r="U34" s="62"/>
      <c r="V34" s="62"/>
      <c r="W34" s="62"/>
      <c r="X34" s="62"/>
      <c r="Y34" s="62"/>
      <c r="Z34" s="173"/>
      <c r="AA34" s="173"/>
      <c r="AB34" s="62"/>
      <c r="AC34" s="62"/>
      <c r="AD34" s="40"/>
      <c r="AE34" s="40"/>
      <c r="AF34" s="62"/>
      <c r="AG34" s="62"/>
      <c r="AH34" s="41"/>
      <c r="AI34" s="62"/>
      <c r="AJ34" s="62"/>
      <c r="AK34" s="62"/>
      <c r="AL34" s="40"/>
      <c r="AM34" s="40"/>
      <c r="AN34" s="63"/>
      <c r="AO34" s="63"/>
      <c r="AP34" s="64"/>
      <c r="AQ34" s="64"/>
      <c r="AR34" s="42"/>
      <c r="AS34" s="43"/>
      <c r="AT34" s="43"/>
      <c r="AU34" s="43"/>
      <c r="AV34" s="43"/>
      <c r="AW34" s="43"/>
      <c r="AX34" s="43"/>
      <c r="AY34" s="43"/>
      <c r="AZ34" s="65"/>
      <c r="BA34" s="65"/>
      <c r="BB34" s="65"/>
      <c r="BC34" s="65"/>
      <c r="BD34" s="65"/>
      <c r="BE34" s="65"/>
      <c r="BF34" s="65"/>
      <c r="BG34" s="40"/>
      <c r="BH34" s="40"/>
      <c r="BI34" s="40"/>
      <c r="BJ34" s="40"/>
      <c r="BK34" s="40"/>
      <c r="BL34" s="40"/>
      <c r="BM34" s="40"/>
      <c r="BN34" s="40"/>
      <c r="BO34" s="40"/>
      <c r="BP34" s="40"/>
      <c r="BQ34" s="40"/>
      <c r="BR34" s="172"/>
      <c r="BS34" s="40"/>
      <c r="BT34" s="172"/>
      <c r="BU34" s="172"/>
      <c r="BV34" s="172"/>
      <c r="BW34" s="172"/>
      <c r="BX34" s="40"/>
      <c r="BY34" s="40"/>
      <c r="BZ34" s="40"/>
      <c r="CA34" s="40"/>
      <c r="CB34" s="40"/>
      <c r="CC34" s="40"/>
      <c r="CD34" s="40"/>
      <c r="CE34" s="40"/>
      <c r="CF34" s="40"/>
      <c r="CG34" s="40"/>
      <c r="CH34" s="40"/>
      <c r="CI34" s="40"/>
      <c r="CJ34" s="40"/>
      <c r="CK34" s="40"/>
      <c r="CL34" s="40"/>
      <c r="CM34" s="40"/>
      <c r="CN34" s="40"/>
      <c r="CO34" s="40"/>
      <c r="CP34" s="40"/>
      <c r="CQ34" s="40"/>
      <c r="CR34" s="40"/>
      <c r="CS34" s="40"/>
      <c r="CT34" s="40"/>
      <c r="CU34" s="40"/>
      <c r="CV34" s="40"/>
      <c r="CW34" s="40"/>
      <c r="CX34" s="40"/>
      <c r="CY34" s="40"/>
      <c r="CZ34" s="40"/>
      <c r="DA34" s="40"/>
      <c r="DB34" s="40"/>
      <c r="DC34" s="40"/>
      <c r="DD34" s="40"/>
      <c r="DE34" s="40"/>
      <c r="DF34" s="40"/>
      <c r="DG34" s="40"/>
      <c r="DH34" s="40"/>
      <c r="DI34" s="40"/>
      <c r="DJ34" s="40"/>
      <c r="DK34" s="40"/>
      <c r="DL34" s="40"/>
      <c r="DM34" s="171"/>
      <c r="DN34" s="171"/>
      <c r="DO34" s="171"/>
      <c r="DP34" s="171"/>
      <c r="DQ34" s="171"/>
      <c r="DR34" s="171"/>
      <c r="DS34" s="171"/>
      <c r="DT34" s="170"/>
      <c r="DU34" s="170"/>
      <c r="DV34" s="170"/>
      <c r="DW34" s="170"/>
      <c r="DX34" s="170"/>
      <c r="DY34" s="170"/>
      <c r="DZ34" s="170"/>
      <c r="EA34" s="170"/>
      <c r="EB34" s="170"/>
      <c r="EC34" s="170"/>
      <c r="ED34" s="170"/>
      <c r="EE34" s="171"/>
      <c r="EF34" s="171"/>
      <c r="EG34" s="171"/>
      <c r="EH34" s="171"/>
      <c r="EI34" s="170"/>
      <c r="EJ34" s="170"/>
      <c r="EK34" s="170"/>
      <c r="EL34" s="170"/>
      <c r="EM34" s="170"/>
      <c r="EN34" s="170"/>
      <c r="EO34" s="170"/>
      <c r="EP34" s="170"/>
      <c r="EQ34" s="170"/>
      <c r="ER34" s="170"/>
      <c r="ES34" s="170"/>
      <c r="ET34" s="170"/>
      <c r="EU34" s="170"/>
      <c r="EV34" s="170"/>
      <c r="EW34" s="170"/>
      <c r="EX34" s="170"/>
      <c r="EY34" s="45"/>
      <c r="EZ34" s="45"/>
      <c r="FA34" s="45"/>
      <c r="FB34" s="45"/>
      <c r="FC34" s="45"/>
      <c r="FD34" s="45"/>
      <c r="FE34" s="45"/>
      <c r="FF34" s="45"/>
      <c r="FG34" s="45"/>
      <c r="FH34" s="45"/>
      <c r="FI34" s="45"/>
      <c r="FJ34" s="45"/>
      <c r="FK34" s="45"/>
      <c r="FL34" s="45"/>
      <c r="FM34" s="45"/>
      <c r="FN34" s="45"/>
      <c r="FO34" s="45"/>
      <c r="FP34" s="45"/>
      <c r="FQ34" s="45"/>
      <c r="FR34" s="45"/>
      <c r="FS34" s="45"/>
      <c r="FT34" s="45"/>
      <c r="FU34" s="45"/>
      <c r="FV34" s="45"/>
      <c r="FW34" s="45"/>
      <c r="FX34" s="45"/>
      <c r="FY34" s="45"/>
      <c r="FZ34" s="45"/>
      <c r="GA34" s="45"/>
      <c r="GB34" s="45"/>
      <c r="GC34" s="40"/>
      <c r="GD34" s="40"/>
      <c r="GE34" s="40"/>
      <c r="GF34" s="40"/>
      <c r="GG34" s="40"/>
      <c r="GH34" s="45"/>
      <c r="GI34" s="40"/>
      <c r="GJ34" s="40"/>
      <c r="GK34" s="40"/>
      <c r="GL34" s="40"/>
      <c r="GM34" s="45"/>
      <c r="GN34" s="45"/>
      <c r="GO34" s="45"/>
      <c r="GP34" s="45"/>
      <c r="GQ34" s="40"/>
      <c r="GR34" s="40"/>
      <c r="GS34" s="40"/>
      <c r="GT34" s="40"/>
      <c r="GU34" s="40"/>
      <c r="GV34" s="40"/>
      <c r="GW34" s="40"/>
      <c r="GX34" s="40"/>
      <c r="GY34" s="40"/>
      <c r="GZ34" s="40"/>
      <c r="HA34" s="40"/>
      <c r="HB34" s="40"/>
      <c r="HC34" s="40"/>
      <c r="HD34" s="40"/>
      <c r="HE34" s="40"/>
      <c r="HF34" s="40"/>
      <c r="HG34" s="40"/>
      <c r="HH34" s="40"/>
      <c r="HI34" s="40"/>
      <c r="HJ34" s="46"/>
      <c r="HK34" s="66"/>
      <c r="HL34" s="47"/>
      <c r="HM34" s="67"/>
      <c r="HN34" s="46"/>
      <c r="HO34" s="60"/>
      <c r="HP34" s="47"/>
      <c r="HQ34" s="48"/>
      <c r="HR34" s="48"/>
      <c r="HS34" s="60"/>
      <c r="HT34" s="60"/>
      <c r="HU34" s="60"/>
      <c r="HV34" s="60"/>
      <c r="HW34" s="60"/>
      <c r="HX34" s="60"/>
      <c r="HY34" s="60"/>
      <c r="HZ34" s="60"/>
      <c r="IA34" s="60"/>
      <c r="IB34" s="60"/>
      <c r="IC34" s="60"/>
      <c r="ID34" s="60"/>
    </row>
    <row r="35" spans="2:238">
      <c r="B35" s="39"/>
      <c r="C35" s="169"/>
      <c r="D35" s="165"/>
      <c r="E35" s="165"/>
      <c r="F35" s="165"/>
      <c r="G35" s="165"/>
      <c r="H35" s="165"/>
      <c r="I35" s="167"/>
      <c r="J35" s="165"/>
      <c r="K35" s="165"/>
      <c r="L35" s="165"/>
      <c r="M35" s="165"/>
      <c r="N35" s="165"/>
      <c r="O35" s="165"/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165"/>
      <c r="AA35" s="165"/>
      <c r="AB35" s="49"/>
      <c r="AC35" s="49"/>
      <c r="AD35" s="50"/>
      <c r="AE35" s="50"/>
      <c r="AF35" s="49"/>
      <c r="AG35" s="49"/>
      <c r="AH35" s="51"/>
      <c r="AI35" s="49"/>
      <c r="AJ35" s="49"/>
      <c r="AK35" s="49"/>
      <c r="AL35" s="50"/>
      <c r="AM35" s="50"/>
      <c r="AN35" s="68"/>
      <c r="AO35" s="68"/>
      <c r="AP35" s="69"/>
      <c r="AQ35" s="69"/>
      <c r="AR35" s="52"/>
      <c r="AS35" s="44"/>
      <c r="AT35" s="44"/>
      <c r="AU35" s="44"/>
      <c r="AV35" s="44"/>
      <c r="AW35" s="44"/>
      <c r="AX35" s="44"/>
      <c r="AY35" s="44"/>
      <c r="AZ35" s="70"/>
      <c r="BA35" s="70"/>
      <c r="BB35" s="70"/>
      <c r="BC35" s="70"/>
      <c r="BD35" s="70"/>
      <c r="BE35" s="70"/>
      <c r="BF35" s="70"/>
      <c r="BG35" s="50"/>
      <c r="BH35" s="50"/>
      <c r="BI35" s="50"/>
      <c r="BJ35" s="50"/>
      <c r="BK35" s="50"/>
      <c r="BL35" s="50"/>
      <c r="BM35" s="50"/>
      <c r="BN35" s="50"/>
      <c r="BO35" s="50"/>
      <c r="BP35" s="50"/>
      <c r="BQ35" s="50"/>
      <c r="BR35" s="164"/>
      <c r="BS35" s="50"/>
      <c r="BT35" s="164"/>
      <c r="BU35" s="164"/>
      <c r="BV35" s="164"/>
      <c r="BW35" s="164"/>
      <c r="BX35" s="50"/>
      <c r="BY35" s="50"/>
      <c r="BZ35" s="50"/>
      <c r="CA35" s="50"/>
      <c r="CB35" s="50"/>
      <c r="CC35" s="50"/>
      <c r="CD35" s="50"/>
      <c r="CE35" s="50"/>
      <c r="CF35" s="50"/>
      <c r="CG35" s="50"/>
      <c r="CH35" s="50"/>
      <c r="CI35" s="50"/>
      <c r="CJ35" s="50"/>
      <c r="CK35" s="50"/>
      <c r="CL35" s="50"/>
      <c r="CM35" s="50"/>
      <c r="CN35" s="50"/>
      <c r="CO35" s="50"/>
      <c r="CP35" s="50"/>
      <c r="CQ35" s="50"/>
      <c r="CR35" s="50"/>
      <c r="CS35" s="50"/>
      <c r="CT35" s="50"/>
      <c r="CU35" s="50"/>
      <c r="CV35" s="50"/>
      <c r="CW35" s="50"/>
      <c r="CX35" s="50"/>
      <c r="CY35" s="50"/>
      <c r="CZ35" s="50"/>
      <c r="DA35" s="50"/>
      <c r="DB35" s="50"/>
      <c r="DC35" s="50"/>
      <c r="DD35" s="50"/>
      <c r="DE35" s="50"/>
      <c r="DF35" s="50"/>
      <c r="DG35" s="50"/>
      <c r="DH35" s="50"/>
      <c r="DI35" s="50"/>
      <c r="DJ35" s="50"/>
      <c r="DK35" s="50"/>
      <c r="DL35" s="50"/>
      <c r="DM35" s="162"/>
      <c r="DN35" s="162"/>
      <c r="DO35" s="162"/>
      <c r="DP35" s="162"/>
      <c r="DQ35" s="162"/>
      <c r="DR35" s="162"/>
      <c r="DS35" s="162"/>
      <c r="DT35" s="161"/>
      <c r="DU35" s="161"/>
      <c r="DV35" s="162"/>
      <c r="DW35" s="161"/>
      <c r="DX35" s="161"/>
      <c r="DY35" s="162"/>
      <c r="DZ35" s="162"/>
      <c r="EA35" s="161"/>
      <c r="EB35" s="161"/>
      <c r="EC35" s="162"/>
      <c r="ED35" s="161"/>
      <c r="EE35" s="162"/>
      <c r="EF35" s="162"/>
      <c r="EG35" s="162"/>
      <c r="EH35" s="162"/>
      <c r="EI35" s="161"/>
      <c r="EJ35" s="161"/>
      <c r="EK35" s="161"/>
      <c r="EL35" s="161"/>
      <c r="EM35" s="161"/>
      <c r="EN35" s="161"/>
      <c r="EO35" s="161"/>
      <c r="EP35" s="161"/>
      <c r="EQ35" s="161"/>
      <c r="ER35" s="161"/>
      <c r="ES35" s="161"/>
      <c r="ET35" s="161"/>
      <c r="EU35" s="161"/>
      <c r="EV35" s="161"/>
      <c r="EW35" s="161"/>
      <c r="EX35" s="161"/>
      <c r="EY35" s="53"/>
      <c r="EZ35" s="53"/>
      <c r="FA35" s="53"/>
      <c r="FB35" s="53"/>
      <c r="FC35" s="53"/>
      <c r="FD35" s="53"/>
      <c r="FE35" s="53"/>
      <c r="FF35" s="53"/>
      <c r="FG35" s="53"/>
      <c r="FH35" s="53"/>
      <c r="FI35" s="53"/>
      <c r="FJ35" s="53"/>
      <c r="FK35" s="53"/>
      <c r="FL35" s="53"/>
      <c r="FM35" s="53"/>
      <c r="FN35" s="53"/>
      <c r="FO35" s="53"/>
      <c r="FP35" s="53"/>
      <c r="FQ35" s="53"/>
      <c r="FR35" s="53"/>
      <c r="FS35" s="53"/>
      <c r="FT35" s="53"/>
      <c r="FU35" s="53"/>
      <c r="FV35" s="53"/>
      <c r="FW35" s="53"/>
      <c r="FX35" s="53"/>
      <c r="FY35" s="53"/>
      <c r="FZ35" s="53"/>
      <c r="GA35" s="53"/>
      <c r="GB35" s="53"/>
      <c r="GC35" s="50"/>
      <c r="GD35" s="50"/>
      <c r="GE35" s="50"/>
      <c r="GF35" s="50"/>
      <c r="GG35" s="50"/>
      <c r="GH35" s="53"/>
      <c r="GI35" s="50"/>
      <c r="GJ35" s="50"/>
      <c r="GK35" s="50"/>
      <c r="GL35" s="50"/>
      <c r="GM35" s="53"/>
      <c r="GN35" s="53"/>
      <c r="GO35" s="53"/>
      <c r="GP35" s="53"/>
      <c r="GQ35" s="50"/>
      <c r="GR35" s="50"/>
      <c r="GS35" s="50"/>
      <c r="GT35" s="50"/>
      <c r="GU35" s="50"/>
      <c r="GV35" s="50"/>
      <c r="GW35" s="50"/>
      <c r="GX35" s="50"/>
      <c r="GY35" s="50"/>
      <c r="GZ35" s="50"/>
      <c r="HA35" s="50"/>
      <c r="HB35" s="50"/>
      <c r="HC35" s="50"/>
      <c r="HD35" s="50"/>
      <c r="HE35" s="50"/>
      <c r="HF35" s="50"/>
      <c r="HG35" s="50"/>
      <c r="HH35" s="50"/>
      <c r="HI35" s="50"/>
      <c r="HJ35" s="57"/>
      <c r="HK35" s="61"/>
      <c r="HL35" s="56"/>
      <c r="HM35" s="71"/>
      <c r="HN35" s="57"/>
      <c r="HO35" s="57"/>
      <c r="HP35" s="56"/>
      <c r="HQ35" s="58"/>
      <c r="HR35" s="58"/>
      <c r="HS35" s="57"/>
      <c r="HT35" s="57"/>
      <c r="HU35" s="57"/>
      <c r="HV35" s="57"/>
      <c r="HW35" s="57"/>
      <c r="HX35" s="57"/>
      <c r="HY35" s="57"/>
      <c r="HZ35" s="57"/>
      <c r="IA35" s="57"/>
      <c r="IB35" s="57"/>
      <c r="IC35" s="57"/>
      <c r="ID35" s="57"/>
    </row>
    <row r="36" spans="2:238">
      <c r="B36" s="39"/>
      <c r="C36" s="168"/>
      <c r="D36" s="165"/>
      <c r="E36" s="165"/>
      <c r="F36" s="165"/>
      <c r="G36" s="165"/>
      <c r="H36" s="165"/>
      <c r="I36" s="167"/>
      <c r="J36" s="165"/>
      <c r="K36" s="165"/>
      <c r="L36" s="165"/>
      <c r="M36" s="165"/>
      <c r="N36" s="165"/>
      <c r="O36" s="165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165"/>
      <c r="AA36" s="165"/>
      <c r="AB36" s="49"/>
      <c r="AC36" s="49"/>
      <c r="AD36" s="50"/>
      <c r="AE36" s="50"/>
      <c r="AF36" s="49"/>
      <c r="AG36" s="49"/>
      <c r="AH36" s="51"/>
      <c r="AI36" s="49"/>
      <c r="AJ36" s="49"/>
      <c r="AK36" s="49"/>
      <c r="AL36" s="50"/>
      <c r="AM36" s="50"/>
      <c r="AN36" s="68"/>
      <c r="AO36" s="68"/>
      <c r="AP36" s="69"/>
      <c r="AQ36" s="69"/>
      <c r="AR36" s="52"/>
      <c r="AS36" s="44"/>
      <c r="AT36" s="44"/>
      <c r="AU36" s="44"/>
      <c r="AV36" s="44"/>
      <c r="AW36" s="44"/>
      <c r="AX36" s="44"/>
      <c r="AY36" s="44"/>
      <c r="AZ36" s="70"/>
      <c r="BA36" s="70"/>
      <c r="BB36" s="70"/>
      <c r="BC36" s="70"/>
      <c r="BD36" s="70"/>
      <c r="BE36" s="70"/>
      <c r="BF36" s="70"/>
      <c r="BG36" s="50"/>
      <c r="BH36" s="50"/>
      <c r="BI36" s="50"/>
      <c r="BJ36" s="50"/>
      <c r="BK36" s="50"/>
      <c r="BL36" s="50"/>
      <c r="BM36" s="50"/>
      <c r="BN36" s="50"/>
      <c r="BO36" s="50"/>
      <c r="BP36" s="50"/>
      <c r="BQ36" s="50"/>
      <c r="BR36" s="164"/>
      <c r="BS36" s="50"/>
      <c r="BT36" s="164"/>
      <c r="BU36" s="164"/>
      <c r="BV36" s="164"/>
      <c r="BW36" s="164"/>
      <c r="BX36" s="50"/>
      <c r="BY36" s="50"/>
      <c r="BZ36" s="50"/>
      <c r="CA36" s="50"/>
      <c r="CB36" s="50"/>
      <c r="CC36" s="50"/>
      <c r="CD36" s="50"/>
      <c r="CE36" s="50"/>
      <c r="CF36" s="50"/>
      <c r="CG36" s="50"/>
      <c r="CH36" s="50"/>
      <c r="CI36" s="50"/>
      <c r="CJ36" s="50"/>
      <c r="CK36" s="50"/>
      <c r="CL36" s="50"/>
      <c r="CM36" s="50"/>
      <c r="CN36" s="50"/>
      <c r="CO36" s="50"/>
      <c r="CP36" s="50"/>
      <c r="CQ36" s="50"/>
      <c r="CR36" s="50"/>
      <c r="CS36" s="50"/>
      <c r="CT36" s="50"/>
      <c r="CU36" s="50"/>
      <c r="CV36" s="50"/>
      <c r="CW36" s="50"/>
      <c r="CX36" s="50"/>
      <c r="CY36" s="50"/>
      <c r="CZ36" s="50"/>
      <c r="DA36" s="50"/>
      <c r="DB36" s="50"/>
      <c r="DC36" s="50"/>
      <c r="DD36" s="50"/>
      <c r="DE36" s="50"/>
      <c r="DF36" s="50"/>
      <c r="DG36" s="50"/>
      <c r="DH36" s="50"/>
      <c r="DI36" s="50"/>
      <c r="DJ36" s="50"/>
      <c r="DK36" s="50"/>
      <c r="DL36" s="50"/>
      <c r="DM36" s="162"/>
      <c r="DN36" s="162"/>
      <c r="DO36" s="162"/>
      <c r="DP36" s="162"/>
      <c r="DQ36" s="162"/>
      <c r="DR36" s="162"/>
      <c r="DS36" s="162"/>
      <c r="DT36" s="162"/>
      <c r="DU36" s="162"/>
      <c r="DV36" s="162"/>
      <c r="DW36" s="162"/>
      <c r="DX36" s="162"/>
      <c r="DY36" s="162"/>
      <c r="DZ36" s="162"/>
      <c r="EA36" s="162"/>
      <c r="EB36" s="162"/>
      <c r="EC36" s="162"/>
      <c r="ED36" s="162"/>
      <c r="EE36" s="162"/>
      <c r="EF36" s="162"/>
      <c r="EG36" s="162"/>
      <c r="EH36" s="162"/>
      <c r="EI36" s="161"/>
      <c r="EJ36" s="161"/>
      <c r="EK36" s="161"/>
      <c r="EL36" s="161"/>
      <c r="EM36" s="161"/>
      <c r="EN36" s="161"/>
      <c r="EO36" s="161"/>
      <c r="EP36" s="161"/>
      <c r="EQ36" s="161"/>
      <c r="ER36" s="161"/>
      <c r="ES36" s="161"/>
      <c r="ET36" s="161"/>
      <c r="EU36" s="161"/>
      <c r="EV36" s="161"/>
      <c r="EW36" s="161"/>
      <c r="EX36" s="161"/>
      <c r="EY36" s="53"/>
      <c r="EZ36" s="53"/>
      <c r="FA36" s="53"/>
      <c r="FB36" s="53"/>
      <c r="FC36" s="53"/>
      <c r="FD36" s="53"/>
      <c r="FE36" s="53"/>
      <c r="FF36" s="53"/>
      <c r="FG36" s="53"/>
      <c r="FH36" s="53"/>
      <c r="FI36" s="53"/>
      <c r="FJ36" s="53"/>
      <c r="FK36" s="53"/>
      <c r="FL36" s="53"/>
      <c r="FM36" s="53"/>
      <c r="FN36" s="53"/>
      <c r="FO36" s="53"/>
      <c r="FP36" s="53"/>
      <c r="FQ36" s="53"/>
      <c r="FR36" s="53"/>
      <c r="FS36" s="53"/>
      <c r="FT36" s="53"/>
      <c r="FU36" s="53"/>
      <c r="FV36" s="53"/>
      <c r="FW36" s="53"/>
      <c r="FX36" s="53"/>
      <c r="FY36" s="53"/>
      <c r="FZ36" s="53"/>
      <c r="GA36" s="53"/>
      <c r="GB36" s="53"/>
      <c r="GC36" s="50"/>
      <c r="GD36" s="50"/>
      <c r="GE36" s="50"/>
      <c r="GF36" s="50"/>
      <c r="GG36" s="50"/>
      <c r="GH36" s="53"/>
      <c r="GI36" s="50"/>
      <c r="GJ36" s="50"/>
      <c r="GK36" s="50"/>
      <c r="GL36" s="50"/>
      <c r="GM36" s="53"/>
      <c r="GN36" s="53"/>
      <c r="GO36" s="50"/>
      <c r="GP36" s="50"/>
      <c r="GQ36" s="50"/>
      <c r="GR36" s="50"/>
      <c r="GS36" s="50"/>
      <c r="GT36" s="50"/>
      <c r="GU36" s="50"/>
      <c r="GV36" s="50"/>
      <c r="GW36" s="50"/>
      <c r="GX36" s="50"/>
      <c r="GY36" s="50"/>
      <c r="GZ36" s="50"/>
      <c r="HA36" s="50"/>
      <c r="HB36" s="50"/>
      <c r="HC36" s="50"/>
      <c r="HD36" s="50"/>
      <c r="HE36" s="50"/>
      <c r="HF36" s="50"/>
      <c r="HG36" s="50"/>
      <c r="HH36" s="50"/>
      <c r="HI36" s="50"/>
      <c r="HJ36" s="57"/>
      <c r="HK36" s="61"/>
      <c r="HL36" s="56"/>
      <c r="HM36" s="71"/>
      <c r="HN36" s="57"/>
      <c r="HO36" s="57"/>
      <c r="HP36" s="56"/>
      <c r="HQ36" s="58"/>
      <c r="HR36" s="58"/>
      <c r="HS36" s="57"/>
      <c r="HT36" s="57"/>
      <c r="HU36" s="57"/>
      <c r="HV36" s="57"/>
      <c r="HW36" s="57"/>
      <c r="HX36" s="57"/>
      <c r="HY36" s="57"/>
      <c r="HZ36" s="57"/>
      <c r="IA36" s="57"/>
      <c r="IB36" s="57"/>
      <c r="IC36" s="57"/>
      <c r="ID36" s="57"/>
    </row>
    <row r="37" spans="2:238">
      <c r="B37" s="39"/>
      <c r="C37" s="168"/>
      <c r="D37" s="165"/>
      <c r="E37" s="165"/>
      <c r="F37" s="165"/>
      <c r="G37" s="165"/>
      <c r="H37" s="165"/>
      <c r="I37" s="167"/>
      <c r="J37" s="165"/>
      <c r="K37" s="165"/>
      <c r="L37" s="165"/>
      <c r="M37" s="165"/>
      <c r="N37" s="165"/>
      <c r="O37" s="165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165"/>
      <c r="AA37" s="165"/>
      <c r="AB37" s="49"/>
      <c r="AC37" s="49"/>
      <c r="AD37" s="50"/>
      <c r="AE37" s="50"/>
      <c r="AF37" s="49"/>
      <c r="AG37" s="49"/>
      <c r="AH37" s="51"/>
      <c r="AI37" s="49"/>
      <c r="AJ37" s="49"/>
      <c r="AK37" s="49"/>
      <c r="AL37" s="50"/>
      <c r="AM37" s="50"/>
      <c r="AN37" s="68"/>
      <c r="AO37" s="68"/>
      <c r="AP37" s="69"/>
      <c r="AQ37" s="69"/>
      <c r="AR37" s="52"/>
      <c r="AS37" s="44"/>
      <c r="AT37" s="44"/>
      <c r="AU37" s="44"/>
      <c r="AV37" s="44"/>
      <c r="AW37" s="44"/>
      <c r="AX37" s="44"/>
      <c r="AY37" s="44"/>
      <c r="AZ37" s="70"/>
      <c r="BA37" s="70"/>
      <c r="BB37" s="70"/>
      <c r="BC37" s="70"/>
      <c r="BD37" s="70"/>
      <c r="BE37" s="70"/>
      <c r="BF37" s="70"/>
      <c r="BG37" s="50"/>
      <c r="BH37" s="50"/>
      <c r="BI37" s="50"/>
      <c r="BJ37" s="50"/>
      <c r="BK37" s="50"/>
      <c r="BL37" s="50"/>
      <c r="BM37" s="50"/>
      <c r="BN37" s="50"/>
      <c r="BO37" s="50"/>
      <c r="BP37" s="50"/>
      <c r="BQ37" s="50"/>
      <c r="BR37" s="164"/>
      <c r="BS37" s="50"/>
      <c r="BT37" s="164"/>
      <c r="BU37" s="164"/>
      <c r="BV37" s="164"/>
      <c r="BW37" s="164"/>
      <c r="BX37" s="50"/>
      <c r="BY37" s="50"/>
      <c r="BZ37" s="50"/>
      <c r="CA37" s="50"/>
      <c r="CB37" s="50"/>
      <c r="CC37" s="50"/>
      <c r="CD37" s="50"/>
      <c r="CE37" s="50"/>
      <c r="CF37" s="50"/>
      <c r="CG37" s="50"/>
      <c r="CH37" s="50"/>
      <c r="CI37" s="50"/>
      <c r="CJ37" s="50"/>
      <c r="CK37" s="50"/>
      <c r="CL37" s="50"/>
      <c r="CM37" s="50"/>
      <c r="CN37" s="50"/>
      <c r="CO37" s="50"/>
      <c r="CP37" s="50"/>
      <c r="CQ37" s="50"/>
      <c r="CR37" s="50"/>
      <c r="CS37" s="50"/>
      <c r="CT37" s="50"/>
      <c r="CU37" s="50"/>
      <c r="CV37" s="50"/>
      <c r="CW37" s="50"/>
      <c r="CX37" s="50"/>
      <c r="CY37" s="50"/>
      <c r="CZ37" s="50"/>
      <c r="DA37" s="50"/>
      <c r="DB37" s="50"/>
      <c r="DC37" s="50"/>
      <c r="DD37" s="50"/>
      <c r="DE37" s="50"/>
      <c r="DF37" s="50"/>
      <c r="DG37" s="50"/>
      <c r="DH37" s="50"/>
      <c r="DI37" s="50"/>
      <c r="DJ37" s="50"/>
      <c r="DK37" s="50"/>
      <c r="DL37" s="50"/>
      <c r="DM37" s="162"/>
      <c r="DN37" s="162"/>
      <c r="DO37" s="162"/>
      <c r="DP37" s="162"/>
      <c r="DQ37" s="162"/>
      <c r="DR37" s="162"/>
      <c r="DS37" s="162"/>
      <c r="DT37" s="161"/>
      <c r="DU37" s="161"/>
      <c r="DV37" s="161"/>
      <c r="DW37" s="161"/>
      <c r="DX37" s="161"/>
      <c r="DY37" s="161"/>
      <c r="DZ37" s="161"/>
      <c r="EA37" s="161"/>
      <c r="EB37" s="161"/>
      <c r="EC37" s="161"/>
      <c r="ED37" s="161"/>
      <c r="EE37" s="162"/>
      <c r="EF37" s="162"/>
      <c r="EG37" s="162"/>
      <c r="EH37" s="162"/>
      <c r="EI37" s="161"/>
      <c r="EJ37" s="161"/>
      <c r="EK37" s="161"/>
      <c r="EL37" s="161"/>
      <c r="EM37" s="161"/>
      <c r="EN37" s="161"/>
      <c r="EO37" s="161"/>
      <c r="EP37" s="161"/>
      <c r="EQ37" s="161"/>
      <c r="ER37" s="161"/>
      <c r="ES37" s="161"/>
      <c r="ET37" s="161"/>
      <c r="EU37" s="161"/>
      <c r="EV37" s="161"/>
      <c r="EW37" s="161"/>
      <c r="EX37" s="161"/>
      <c r="EY37" s="53"/>
      <c r="EZ37" s="53"/>
      <c r="FA37" s="53"/>
      <c r="FB37" s="53"/>
      <c r="FC37" s="53"/>
      <c r="FD37" s="53"/>
      <c r="FE37" s="53"/>
      <c r="FF37" s="53"/>
      <c r="FG37" s="53"/>
      <c r="FH37" s="53"/>
      <c r="FI37" s="53"/>
      <c r="FJ37" s="53"/>
      <c r="FK37" s="53"/>
      <c r="FL37" s="53"/>
      <c r="FM37" s="53"/>
      <c r="FN37" s="53"/>
      <c r="FO37" s="53"/>
      <c r="FP37" s="53"/>
      <c r="FQ37" s="53"/>
      <c r="FR37" s="53"/>
      <c r="FS37" s="53"/>
      <c r="FT37" s="53"/>
      <c r="FU37" s="53"/>
      <c r="FV37" s="53"/>
      <c r="FW37" s="53"/>
      <c r="FX37" s="53"/>
      <c r="FY37" s="53"/>
      <c r="FZ37" s="53"/>
      <c r="GA37" s="53"/>
      <c r="GB37" s="53"/>
      <c r="GC37" s="50"/>
      <c r="GD37" s="50"/>
      <c r="GE37" s="50"/>
      <c r="GF37" s="50"/>
      <c r="GG37" s="50"/>
      <c r="GH37" s="53"/>
      <c r="GI37" s="50"/>
      <c r="GJ37" s="50"/>
      <c r="GK37" s="50"/>
      <c r="GL37" s="50"/>
      <c r="GM37" s="53"/>
      <c r="GN37" s="53"/>
      <c r="GO37" s="53"/>
      <c r="GP37" s="53"/>
      <c r="GQ37" s="50"/>
      <c r="GR37" s="50"/>
      <c r="GS37" s="50"/>
      <c r="GT37" s="50"/>
      <c r="GU37" s="50"/>
      <c r="GV37" s="50"/>
      <c r="GW37" s="50"/>
      <c r="GX37" s="50"/>
      <c r="GY37" s="50"/>
      <c r="GZ37" s="50"/>
      <c r="HA37" s="50"/>
      <c r="HB37" s="50"/>
      <c r="HC37" s="50"/>
      <c r="HD37" s="50"/>
      <c r="HE37" s="50"/>
      <c r="HF37" s="50"/>
      <c r="HG37" s="50"/>
      <c r="HH37" s="50"/>
      <c r="HI37" s="50"/>
      <c r="HJ37" s="54"/>
      <c r="HK37" s="61"/>
      <c r="HL37" s="56"/>
      <c r="HM37" s="71"/>
      <c r="HN37" s="54"/>
      <c r="HO37" s="57"/>
      <c r="HP37" s="56"/>
      <c r="HQ37" s="58"/>
      <c r="HR37" s="58"/>
      <c r="HS37" s="57"/>
      <c r="HT37" s="57"/>
      <c r="HU37" s="57"/>
      <c r="HV37" s="57"/>
      <c r="HW37" s="57"/>
      <c r="HX37" s="57"/>
      <c r="HY37" s="57"/>
      <c r="HZ37" s="57"/>
      <c r="IA37" s="57"/>
      <c r="IB37" s="57"/>
      <c r="IC37" s="57"/>
      <c r="ID37" s="57"/>
    </row>
    <row r="38" spans="2:238">
      <c r="B38" s="39"/>
      <c r="C38" s="168"/>
      <c r="D38" s="165"/>
      <c r="E38" s="165"/>
      <c r="F38" s="165"/>
      <c r="G38" s="165"/>
      <c r="H38" s="165"/>
      <c r="I38" s="167"/>
      <c r="J38" s="165"/>
      <c r="K38" s="165"/>
      <c r="L38" s="165"/>
      <c r="M38" s="165"/>
      <c r="N38" s="165"/>
      <c r="O38" s="165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165"/>
      <c r="AA38" s="165"/>
      <c r="AB38" s="49"/>
      <c r="AC38" s="49"/>
      <c r="AD38" s="50"/>
      <c r="AE38" s="50"/>
      <c r="AF38" s="49"/>
      <c r="AG38" s="49"/>
      <c r="AH38" s="51"/>
      <c r="AI38" s="49"/>
      <c r="AJ38" s="49"/>
      <c r="AK38" s="49"/>
      <c r="AL38" s="50"/>
      <c r="AM38" s="50"/>
      <c r="AN38" s="68"/>
      <c r="AO38" s="68"/>
      <c r="AP38" s="69"/>
      <c r="AQ38" s="69"/>
      <c r="AR38" s="52"/>
      <c r="AS38" s="44"/>
      <c r="AT38" s="44"/>
      <c r="AU38" s="44"/>
      <c r="AV38" s="44"/>
      <c r="AW38" s="44"/>
      <c r="AX38" s="44"/>
      <c r="AY38" s="44"/>
      <c r="AZ38" s="70"/>
      <c r="BA38" s="70"/>
      <c r="BB38" s="70"/>
      <c r="BC38" s="70"/>
      <c r="BD38" s="70"/>
      <c r="BE38" s="70"/>
      <c r="BF38" s="70"/>
      <c r="BG38" s="50"/>
      <c r="BH38" s="50"/>
      <c r="BI38" s="50"/>
      <c r="BJ38" s="50"/>
      <c r="BK38" s="50"/>
      <c r="BL38" s="50"/>
      <c r="BM38" s="50"/>
      <c r="BN38" s="50"/>
      <c r="BO38" s="50"/>
      <c r="BP38" s="50"/>
      <c r="BQ38" s="50"/>
      <c r="BR38" s="164"/>
      <c r="BS38" s="50"/>
      <c r="BT38" s="164"/>
      <c r="BU38" s="164"/>
      <c r="BV38" s="164"/>
      <c r="BW38" s="164"/>
      <c r="BX38" s="50"/>
      <c r="BY38" s="50"/>
      <c r="BZ38" s="50"/>
      <c r="CA38" s="50"/>
      <c r="CB38" s="50"/>
      <c r="CC38" s="50"/>
      <c r="CD38" s="50"/>
      <c r="CE38" s="50"/>
      <c r="CF38" s="50"/>
      <c r="CG38" s="50"/>
      <c r="CH38" s="50"/>
      <c r="CI38" s="50"/>
      <c r="CJ38" s="50"/>
      <c r="CK38" s="50"/>
      <c r="CL38" s="50"/>
      <c r="CM38" s="50"/>
      <c r="CN38" s="50"/>
      <c r="CO38" s="50"/>
      <c r="CP38" s="50"/>
      <c r="CQ38" s="50"/>
      <c r="CR38" s="50"/>
      <c r="CS38" s="50"/>
      <c r="CT38" s="50"/>
      <c r="CU38" s="50"/>
      <c r="CV38" s="50"/>
      <c r="CW38" s="50"/>
      <c r="CX38" s="50"/>
      <c r="CY38" s="50"/>
      <c r="CZ38" s="50"/>
      <c r="DA38" s="50"/>
      <c r="DB38" s="50"/>
      <c r="DC38" s="50"/>
      <c r="DD38" s="50"/>
      <c r="DE38" s="50"/>
      <c r="DF38" s="50"/>
      <c r="DG38" s="50"/>
      <c r="DH38" s="50"/>
      <c r="DI38" s="50"/>
      <c r="DJ38" s="50"/>
      <c r="DK38" s="50"/>
      <c r="DL38" s="50"/>
      <c r="DM38" s="161"/>
      <c r="DN38" s="161"/>
      <c r="DO38" s="161"/>
      <c r="DP38" s="161"/>
      <c r="DQ38" s="161"/>
      <c r="DR38" s="161"/>
      <c r="DS38" s="161"/>
      <c r="DT38" s="161"/>
      <c r="DU38" s="161"/>
      <c r="DV38" s="162"/>
      <c r="DW38" s="162"/>
      <c r="DX38" s="162"/>
      <c r="DY38" s="161"/>
      <c r="DZ38" s="161"/>
      <c r="EA38" s="161"/>
      <c r="EB38" s="161"/>
      <c r="EC38" s="161"/>
      <c r="ED38" s="161"/>
      <c r="EE38" s="161"/>
      <c r="EF38" s="161"/>
      <c r="EG38" s="161"/>
      <c r="EH38" s="161"/>
      <c r="EI38" s="161"/>
      <c r="EJ38" s="161"/>
      <c r="EK38" s="161"/>
      <c r="EL38" s="161"/>
      <c r="EM38" s="161"/>
      <c r="EN38" s="161"/>
      <c r="EO38" s="161"/>
      <c r="EP38" s="161"/>
      <c r="EQ38" s="161"/>
      <c r="ER38" s="161"/>
      <c r="ES38" s="161"/>
      <c r="ET38" s="161"/>
      <c r="EU38" s="161"/>
      <c r="EV38" s="161"/>
      <c r="EW38" s="161"/>
      <c r="EX38" s="161"/>
      <c r="EY38" s="53"/>
      <c r="EZ38" s="53"/>
      <c r="FA38" s="53"/>
      <c r="FB38" s="53"/>
      <c r="FC38" s="53"/>
      <c r="FD38" s="53"/>
      <c r="FE38" s="53"/>
      <c r="FF38" s="53"/>
      <c r="FG38" s="53"/>
      <c r="FH38" s="53"/>
      <c r="FI38" s="53"/>
      <c r="FJ38" s="53"/>
      <c r="FK38" s="53"/>
      <c r="FL38" s="53"/>
      <c r="FM38" s="53"/>
      <c r="FN38" s="53"/>
      <c r="FO38" s="53"/>
      <c r="FP38" s="53"/>
      <c r="FQ38" s="53"/>
      <c r="FR38" s="53"/>
      <c r="FS38" s="53"/>
      <c r="FT38" s="53"/>
      <c r="FU38" s="53"/>
      <c r="FV38" s="53"/>
      <c r="FW38" s="53"/>
      <c r="FX38" s="53"/>
      <c r="FY38" s="53"/>
      <c r="FZ38" s="53"/>
      <c r="GA38" s="53"/>
      <c r="GB38" s="53"/>
      <c r="GC38" s="50"/>
      <c r="GD38" s="50"/>
      <c r="GE38" s="50"/>
      <c r="GF38" s="50"/>
      <c r="GG38" s="50"/>
      <c r="GH38" s="53"/>
      <c r="GI38" s="50"/>
      <c r="GJ38" s="50"/>
      <c r="GK38" s="50"/>
      <c r="GL38" s="50"/>
      <c r="GM38" s="53"/>
      <c r="GN38" s="53"/>
      <c r="GO38" s="53"/>
      <c r="GP38" s="53"/>
      <c r="GQ38" s="50"/>
      <c r="GR38" s="50"/>
      <c r="GS38" s="50"/>
      <c r="GT38" s="50"/>
      <c r="GU38" s="50"/>
      <c r="GV38" s="50"/>
      <c r="GW38" s="50"/>
      <c r="GX38" s="50"/>
      <c r="GY38" s="50"/>
      <c r="GZ38" s="50"/>
      <c r="HA38" s="50"/>
      <c r="HB38" s="50"/>
      <c r="HC38" s="50"/>
      <c r="HD38" s="50"/>
      <c r="HE38" s="50"/>
      <c r="HF38" s="50"/>
      <c r="HG38" s="50"/>
      <c r="HH38" s="50"/>
      <c r="HI38" s="50"/>
      <c r="HJ38" s="57"/>
      <c r="HK38" s="61"/>
      <c r="HL38" s="56"/>
      <c r="HM38" s="71"/>
      <c r="HN38" s="54"/>
      <c r="HO38" s="57"/>
      <c r="HP38" s="56"/>
      <c r="HQ38" s="58"/>
      <c r="HR38" s="58"/>
      <c r="HS38" s="57"/>
      <c r="HT38" s="57"/>
      <c r="HU38" s="57"/>
      <c r="HV38" s="57"/>
      <c r="HW38" s="57"/>
      <c r="HX38" s="57"/>
      <c r="HY38" s="57"/>
      <c r="HZ38" s="57"/>
      <c r="IA38" s="57"/>
      <c r="IB38" s="57"/>
      <c r="IC38" s="57"/>
      <c r="ID38" s="57"/>
    </row>
    <row r="39" spans="2:238">
      <c r="B39" s="39"/>
      <c r="C39" s="168"/>
      <c r="D39" s="165"/>
      <c r="E39" s="165"/>
      <c r="F39" s="165"/>
      <c r="G39" s="165"/>
      <c r="H39" s="165"/>
      <c r="I39" s="167"/>
      <c r="J39" s="165"/>
      <c r="K39" s="165"/>
      <c r="L39" s="165"/>
      <c r="M39" s="165"/>
      <c r="N39" s="165"/>
      <c r="O39" s="165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165"/>
      <c r="AA39" s="165"/>
      <c r="AB39" s="49"/>
      <c r="AC39" s="49"/>
      <c r="AD39" s="50"/>
      <c r="AE39" s="50"/>
      <c r="AF39" s="49"/>
      <c r="AG39" s="49"/>
      <c r="AH39" s="51"/>
      <c r="AI39" s="49"/>
      <c r="AJ39" s="49"/>
      <c r="AK39" s="49"/>
      <c r="AL39" s="50"/>
      <c r="AM39" s="50"/>
      <c r="AN39" s="69"/>
      <c r="AO39" s="68"/>
      <c r="AP39" s="69"/>
      <c r="AQ39" s="69"/>
      <c r="AR39" s="52"/>
      <c r="AS39" s="44"/>
      <c r="AT39" s="44"/>
      <c r="AU39" s="44"/>
      <c r="AV39" s="44"/>
      <c r="AW39" s="44"/>
      <c r="AX39" s="44"/>
      <c r="AY39" s="44"/>
      <c r="AZ39" s="70"/>
      <c r="BA39" s="70"/>
      <c r="BB39" s="70"/>
      <c r="BC39" s="70"/>
      <c r="BD39" s="70"/>
      <c r="BE39" s="70"/>
      <c r="BF39" s="70"/>
      <c r="BG39" s="50"/>
      <c r="BH39" s="50"/>
      <c r="BI39" s="50"/>
      <c r="BJ39" s="50"/>
      <c r="BK39" s="50"/>
      <c r="BL39" s="50"/>
      <c r="BM39" s="50"/>
      <c r="BN39" s="50"/>
      <c r="BO39" s="50"/>
      <c r="BP39" s="50"/>
      <c r="BQ39" s="50"/>
      <c r="BR39" s="164"/>
      <c r="BS39" s="50"/>
      <c r="BT39" s="164"/>
      <c r="BU39" s="164"/>
      <c r="BV39" s="164"/>
      <c r="BW39" s="164"/>
      <c r="BX39" s="50"/>
      <c r="BY39" s="50"/>
      <c r="BZ39" s="50"/>
      <c r="CA39" s="50"/>
      <c r="CB39" s="50"/>
      <c r="CC39" s="50"/>
      <c r="CD39" s="50"/>
      <c r="CE39" s="50"/>
      <c r="CF39" s="50"/>
      <c r="CG39" s="50"/>
      <c r="CH39" s="50"/>
      <c r="CI39" s="50"/>
      <c r="CJ39" s="50"/>
      <c r="CK39" s="50"/>
      <c r="CL39" s="50"/>
      <c r="CM39" s="50"/>
      <c r="CN39" s="50"/>
      <c r="CO39" s="50"/>
      <c r="CP39" s="50"/>
      <c r="CQ39" s="50"/>
      <c r="CR39" s="50"/>
      <c r="CS39" s="50"/>
      <c r="CT39" s="50"/>
      <c r="CU39" s="50"/>
      <c r="CV39" s="50"/>
      <c r="CW39" s="50"/>
      <c r="CX39" s="50"/>
      <c r="CY39" s="50"/>
      <c r="CZ39" s="50"/>
      <c r="DA39" s="50"/>
      <c r="DB39" s="50"/>
      <c r="DC39" s="50"/>
      <c r="DD39" s="50"/>
      <c r="DE39" s="50"/>
      <c r="DF39" s="50"/>
      <c r="DG39" s="50"/>
      <c r="DH39" s="50"/>
      <c r="DI39" s="50"/>
      <c r="DJ39" s="50"/>
      <c r="DK39" s="50"/>
      <c r="DL39" s="50"/>
      <c r="DM39" s="162"/>
      <c r="DN39" s="162"/>
      <c r="DO39" s="162"/>
      <c r="DP39" s="162"/>
      <c r="DQ39" s="162"/>
      <c r="DR39" s="162"/>
      <c r="DS39" s="162"/>
      <c r="DT39" s="161"/>
      <c r="DU39" s="161"/>
      <c r="DV39" s="162"/>
      <c r="DW39" s="162"/>
      <c r="DX39" s="162"/>
      <c r="DY39" s="162"/>
      <c r="DZ39" s="162"/>
      <c r="EA39" s="162"/>
      <c r="EB39" s="162"/>
      <c r="EC39" s="162"/>
      <c r="ED39" s="162"/>
      <c r="EE39" s="162"/>
      <c r="EF39" s="162"/>
      <c r="EG39" s="162"/>
      <c r="EH39" s="162"/>
      <c r="EI39" s="161"/>
      <c r="EJ39" s="161"/>
      <c r="EK39" s="161"/>
      <c r="EL39" s="161"/>
      <c r="EM39" s="161"/>
      <c r="EN39" s="161"/>
      <c r="EO39" s="161"/>
      <c r="EP39" s="161"/>
      <c r="EQ39" s="161"/>
      <c r="ER39" s="161"/>
      <c r="ES39" s="161"/>
      <c r="ET39" s="161"/>
      <c r="EU39" s="161"/>
      <c r="EV39" s="161"/>
      <c r="EW39" s="161"/>
      <c r="EX39" s="161"/>
      <c r="EY39" s="53"/>
      <c r="EZ39" s="53"/>
      <c r="FA39" s="53"/>
      <c r="FB39" s="53"/>
      <c r="FC39" s="53"/>
      <c r="FD39" s="53"/>
      <c r="FE39" s="53"/>
      <c r="FF39" s="53"/>
      <c r="FG39" s="53"/>
      <c r="FH39" s="53"/>
      <c r="FI39" s="53"/>
      <c r="FJ39" s="53"/>
      <c r="FK39" s="53"/>
      <c r="FL39" s="53"/>
      <c r="FM39" s="53"/>
      <c r="FN39" s="53"/>
      <c r="FO39" s="53"/>
      <c r="FP39" s="53"/>
      <c r="FQ39" s="53"/>
      <c r="FR39" s="53"/>
      <c r="FS39" s="53"/>
      <c r="FT39" s="53"/>
      <c r="FU39" s="50"/>
      <c r="FV39" s="50"/>
      <c r="FW39" s="50"/>
      <c r="FX39" s="50"/>
      <c r="FY39" s="50"/>
      <c r="FZ39" s="50"/>
      <c r="GA39" s="50"/>
      <c r="GB39" s="50"/>
      <c r="GC39" s="50"/>
      <c r="GD39" s="50"/>
      <c r="GE39" s="50"/>
      <c r="GF39" s="50"/>
      <c r="GG39" s="50"/>
      <c r="GH39" s="50"/>
      <c r="GI39" s="50"/>
      <c r="GJ39" s="50"/>
      <c r="GK39" s="50"/>
      <c r="GL39" s="50"/>
      <c r="GM39" s="50"/>
      <c r="GN39" s="50"/>
      <c r="GO39" s="50"/>
      <c r="GP39" s="53"/>
      <c r="GQ39" s="50"/>
      <c r="GR39" s="50"/>
      <c r="GS39" s="50"/>
      <c r="GT39" s="50"/>
      <c r="GU39" s="50"/>
      <c r="GV39" s="50"/>
      <c r="GW39" s="50"/>
      <c r="GX39" s="50"/>
      <c r="GY39" s="50"/>
      <c r="GZ39" s="50"/>
      <c r="HA39" s="50"/>
      <c r="HB39" s="50"/>
      <c r="HC39" s="50"/>
      <c r="HD39" s="50"/>
      <c r="HE39" s="50"/>
      <c r="HF39" s="50"/>
      <c r="HG39" s="50"/>
      <c r="HH39" s="50"/>
      <c r="HI39" s="50"/>
      <c r="HJ39" s="57"/>
      <c r="HK39" s="73"/>
      <c r="HL39" s="74"/>
      <c r="HM39" s="72"/>
      <c r="HN39" s="57"/>
      <c r="HO39" s="57"/>
      <c r="HP39" s="59"/>
      <c r="HQ39" s="58"/>
      <c r="HR39" s="58"/>
      <c r="HS39" s="57"/>
      <c r="HT39" s="57"/>
      <c r="HU39" s="57"/>
      <c r="HV39" s="57"/>
      <c r="HW39" s="57"/>
      <c r="HX39" s="57"/>
      <c r="HY39" s="57"/>
      <c r="HZ39" s="57"/>
      <c r="IA39" s="57"/>
      <c r="IB39" s="57"/>
      <c r="IC39" s="57"/>
      <c r="ID39" s="57"/>
    </row>
    <row r="40" spans="2:238">
      <c r="B40" s="39"/>
      <c r="C40" s="168"/>
      <c r="D40" s="165"/>
      <c r="E40" s="165"/>
      <c r="F40" s="165"/>
      <c r="G40" s="165"/>
      <c r="H40" s="165"/>
      <c r="I40" s="167"/>
      <c r="J40" s="165"/>
      <c r="K40" s="165"/>
      <c r="L40" s="165"/>
      <c r="M40" s="165"/>
      <c r="N40" s="165"/>
      <c r="O40" s="165"/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165"/>
      <c r="AA40" s="165"/>
      <c r="AB40" s="49"/>
      <c r="AC40" s="49"/>
      <c r="AD40" s="50"/>
      <c r="AE40" s="50"/>
      <c r="AF40" s="49"/>
      <c r="AG40" s="49"/>
      <c r="AH40" s="51"/>
      <c r="AI40" s="49"/>
      <c r="AJ40" s="49"/>
      <c r="AK40" s="49"/>
      <c r="AL40" s="50"/>
      <c r="AM40" s="50"/>
      <c r="AN40" s="68"/>
      <c r="AO40" s="68"/>
      <c r="AP40" s="69"/>
      <c r="AQ40" s="69"/>
      <c r="AR40" s="52"/>
      <c r="AS40" s="44"/>
      <c r="AT40" s="44"/>
      <c r="AU40" s="44"/>
      <c r="AV40" s="44"/>
      <c r="AW40" s="44"/>
      <c r="AX40" s="44"/>
      <c r="AY40" s="44"/>
      <c r="AZ40" s="70"/>
      <c r="BA40" s="70"/>
      <c r="BB40" s="70"/>
      <c r="BC40" s="70"/>
      <c r="BD40" s="70"/>
      <c r="BE40" s="70"/>
      <c r="BF40" s="70"/>
      <c r="BG40" s="50"/>
      <c r="BH40" s="50"/>
      <c r="BI40" s="50"/>
      <c r="BJ40" s="50"/>
      <c r="BK40" s="50"/>
      <c r="BL40" s="50"/>
      <c r="BM40" s="50"/>
      <c r="BN40" s="50"/>
      <c r="BO40" s="50"/>
      <c r="BP40" s="50"/>
      <c r="BQ40" s="50"/>
      <c r="BR40" s="164"/>
      <c r="BS40" s="50"/>
      <c r="BT40" s="164"/>
      <c r="BU40" s="164"/>
      <c r="BV40" s="164"/>
      <c r="BW40" s="164"/>
      <c r="BX40" s="50"/>
      <c r="BY40" s="50"/>
      <c r="BZ40" s="50"/>
      <c r="CA40" s="50"/>
      <c r="CB40" s="50"/>
      <c r="CC40" s="50"/>
      <c r="CD40" s="50"/>
      <c r="CE40" s="50"/>
      <c r="CF40" s="50"/>
      <c r="CG40" s="50"/>
      <c r="CH40" s="50"/>
      <c r="CI40" s="50"/>
      <c r="CJ40" s="50"/>
      <c r="CK40" s="50"/>
      <c r="CL40" s="50"/>
      <c r="CM40" s="50"/>
      <c r="CN40" s="50"/>
      <c r="CO40" s="50"/>
      <c r="CP40" s="50"/>
      <c r="CQ40" s="50"/>
      <c r="CR40" s="50"/>
      <c r="CS40" s="50"/>
      <c r="CT40" s="50"/>
      <c r="CU40" s="50"/>
      <c r="CV40" s="50"/>
      <c r="CW40" s="50"/>
      <c r="CX40" s="50"/>
      <c r="CY40" s="50"/>
      <c r="CZ40" s="50"/>
      <c r="DA40" s="50"/>
      <c r="DB40" s="50"/>
      <c r="DC40" s="50"/>
      <c r="DD40" s="50"/>
      <c r="DE40" s="50"/>
      <c r="DF40" s="50"/>
      <c r="DG40" s="50"/>
      <c r="DH40" s="50"/>
      <c r="DI40" s="50"/>
      <c r="DJ40" s="50"/>
      <c r="DK40" s="50"/>
      <c r="DL40" s="50"/>
      <c r="DM40" s="162"/>
      <c r="DN40" s="162"/>
      <c r="DO40" s="162"/>
      <c r="DP40" s="162"/>
      <c r="DQ40" s="162"/>
      <c r="DR40" s="162"/>
      <c r="DS40" s="162"/>
      <c r="DT40" s="161"/>
      <c r="DU40" s="161"/>
      <c r="DV40" s="161"/>
      <c r="DW40" s="161"/>
      <c r="DX40" s="161"/>
      <c r="DY40" s="162"/>
      <c r="DZ40" s="161"/>
      <c r="EA40" s="161"/>
      <c r="EB40" s="161"/>
      <c r="EC40" s="161"/>
      <c r="ED40" s="161"/>
      <c r="EE40" s="162"/>
      <c r="EF40" s="162"/>
      <c r="EG40" s="162"/>
      <c r="EH40" s="162"/>
      <c r="EI40" s="162"/>
      <c r="EJ40" s="161"/>
      <c r="EK40" s="161"/>
      <c r="EL40" s="161"/>
      <c r="EM40" s="161"/>
      <c r="EN40" s="161"/>
      <c r="EO40" s="161"/>
      <c r="EP40" s="161"/>
      <c r="EQ40" s="161"/>
      <c r="ER40" s="161"/>
      <c r="ES40" s="161"/>
      <c r="ET40" s="161"/>
      <c r="EU40" s="161"/>
      <c r="EV40" s="161"/>
      <c r="EW40" s="161"/>
      <c r="EX40" s="161"/>
      <c r="EY40" s="53"/>
      <c r="EZ40" s="53"/>
      <c r="FA40" s="53"/>
      <c r="FB40" s="53"/>
      <c r="FC40" s="53"/>
      <c r="FD40" s="53"/>
      <c r="FE40" s="53"/>
      <c r="FF40" s="53"/>
      <c r="FG40" s="53"/>
      <c r="FH40" s="53"/>
      <c r="FI40" s="53"/>
      <c r="FJ40" s="53"/>
      <c r="FK40" s="53"/>
      <c r="FL40" s="53"/>
      <c r="FM40" s="53"/>
      <c r="FN40" s="53"/>
      <c r="FO40" s="53"/>
      <c r="FP40" s="53"/>
      <c r="FQ40" s="53"/>
      <c r="FR40" s="53"/>
      <c r="FS40" s="53"/>
      <c r="FT40" s="53"/>
      <c r="FU40" s="50"/>
      <c r="FV40" s="50"/>
      <c r="FW40" s="50"/>
      <c r="FX40" s="50"/>
      <c r="FY40" s="50"/>
      <c r="FZ40" s="50"/>
      <c r="GA40" s="50"/>
      <c r="GB40" s="50"/>
      <c r="GC40" s="50"/>
      <c r="GD40" s="50"/>
      <c r="GE40" s="50"/>
      <c r="GF40" s="50"/>
      <c r="GG40" s="50"/>
      <c r="GH40" s="50"/>
      <c r="GI40" s="50"/>
      <c r="GJ40" s="50"/>
      <c r="GK40" s="50"/>
      <c r="GL40" s="50"/>
      <c r="GM40" s="50"/>
      <c r="GN40" s="50"/>
      <c r="GO40" s="50"/>
      <c r="GP40" s="53"/>
      <c r="GQ40" s="50"/>
      <c r="GR40" s="50"/>
      <c r="GS40" s="50"/>
      <c r="GT40" s="50"/>
      <c r="GU40" s="50"/>
      <c r="GV40" s="50"/>
      <c r="GW40" s="50"/>
      <c r="GX40" s="50"/>
      <c r="GY40" s="50"/>
      <c r="GZ40" s="50"/>
      <c r="HA40" s="50"/>
      <c r="HB40" s="50"/>
      <c r="HC40" s="50"/>
      <c r="HD40" s="50"/>
      <c r="HE40" s="50"/>
      <c r="HF40" s="50"/>
      <c r="HG40" s="50"/>
      <c r="HH40" s="50"/>
      <c r="HI40" s="50"/>
      <c r="HJ40" s="57"/>
      <c r="HK40" s="61"/>
      <c r="HL40" s="56"/>
      <c r="HM40" s="71"/>
      <c r="HN40" s="54"/>
      <c r="HO40" s="57"/>
      <c r="HP40" s="56"/>
      <c r="HQ40" s="58"/>
      <c r="HR40" s="58"/>
      <c r="HS40" s="57"/>
      <c r="HT40" s="57"/>
      <c r="HU40" s="57"/>
      <c r="HV40" s="57"/>
      <c r="HW40" s="57"/>
      <c r="HX40" s="57"/>
      <c r="HY40" s="57"/>
      <c r="HZ40" s="57"/>
      <c r="IA40" s="57"/>
      <c r="IB40" s="57"/>
      <c r="IC40" s="57"/>
      <c r="ID40" s="57"/>
    </row>
    <row r="41" spans="2:238">
      <c r="B41" s="39"/>
      <c r="C41" s="168"/>
      <c r="D41" s="165"/>
      <c r="E41" s="165"/>
      <c r="F41" s="165"/>
      <c r="G41" s="165"/>
      <c r="H41" s="165"/>
      <c r="I41" s="167"/>
      <c r="J41" s="165"/>
      <c r="K41" s="165"/>
      <c r="L41" s="165"/>
      <c r="M41" s="165"/>
      <c r="N41" s="165"/>
      <c r="O41" s="165"/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165"/>
      <c r="AA41" s="165"/>
      <c r="AB41" s="49"/>
      <c r="AC41" s="49"/>
      <c r="AD41" s="50"/>
      <c r="AE41" s="50"/>
      <c r="AF41" s="49"/>
      <c r="AG41" s="49"/>
      <c r="AH41" s="51"/>
      <c r="AI41" s="49"/>
      <c r="AJ41" s="49"/>
      <c r="AK41" s="49"/>
      <c r="AL41" s="50"/>
      <c r="AM41" s="50"/>
      <c r="AN41" s="68"/>
      <c r="AO41" s="68"/>
      <c r="AP41" s="69"/>
      <c r="AQ41" s="69"/>
      <c r="AR41" s="52"/>
      <c r="AS41" s="44"/>
      <c r="AT41" s="44"/>
      <c r="AU41" s="44"/>
      <c r="AV41" s="44"/>
      <c r="AW41" s="44"/>
      <c r="AX41" s="44"/>
      <c r="AY41" s="44"/>
      <c r="AZ41" s="70"/>
      <c r="BA41" s="70"/>
      <c r="BB41" s="70"/>
      <c r="BC41" s="70"/>
      <c r="BD41" s="70"/>
      <c r="BE41" s="70"/>
      <c r="BF41" s="70"/>
      <c r="BG41" s="50"/>
      <c r="BH41" s="50"/>
      <c r="BI41" s="50"/>
      <c r="BJ41" s="50"/>
      <c r="BK41" s="50"/>
      <c r="BL41" s="50"/>
      <c r="BM41" s="50"/>
      <c r="BN41" s="50"/>
      <c r="BO41" s="50"/>
      <c r="BP41" s="50"/>
      <c r="BQ41" s="50"/>
      <c r="BR41" s="164"/>
      <c r="BS41" s="50"/>
      <c r="BT41" s="164"/>
      <c r="BU41" s="164"/>
      <c r="BV41" s="164"/>
      <c r="BW41" s="164"/>
      <c r="BX41" s="50"/>
      <c r="BY41" s="50"/>
      <c r="BZ41" s="50"/>
      <c r="CA41" s="50"/>
      <c r="CB41" s="50"/>
      <c r="CC41" s="50"/>
      <c r="CD41" s="50"/>
      <c r="CE41" s="50"/>
      <c r="CF41" s="50"/>
      <c r="CG41" s="50"/>
      <c r="CH41" s="50"/>
      <c r="CI41" s="50"/>
      <c r="CJ41" s="50"/>
      <c r="CK41" s="50"/>
      <c r="CL41" s="50"/>
      <c r="CM41" s="50"/>
      <c r="CN41" s="50"/>
      <c r="CO41" s="50"/>
      <c r="CP41" s="50"/>
      <c r="CQ41" s="50"/>
      <c r="CR41" s="50"/>
      <c r="CS41" s="50"/>
      <c r="CT41" s="50"/>
      <c r="CU41" s="50"/>
      <c r="CV41" s="50"/>
      <c r="CW41" s="50"/>
      <c r="CX41" s="50"/>
      <c r="CY41" s="50"/>
      <c r="CZ41" s="50"/>
      <c r="DA41" s="50"/>
      <c r="DB41" s="50"/>
      <c r="DC41" s="50"/>
      <c r="DD41" s="50"/>
      <c r="DE41" s="50"/>
      <c r="DF41" s="50"/>
      <c r="DG41" s="50"/>
      <c r="DH41" s="50"/>
      <c r="DI41" s="50"/>
      <c r="DJ41" s="50"/>
      <c r="DK41" s="50"/>
      <c r="DL41" s="50"/>
      <c r="DM41" s="162"/>
      <c r="DN41" s="162"/>
      <c r="DO41" s="162"/>
      <c r="DP41" s="162"/>
      <c r="DQ41" s="162"/>
      <c r="DR41" s="162"/>
      <c r="DS41" s="162"/>
      <c r="DT41" s="162"/>
      <c r="DU41" s="162"/>
      <c r="DV41" s="162"/>
      <c r="DW41" s="162"/>
      <c r="DX41" s="162"/>
      <c r="DY41" s="162"/>
      <c r="DZ41" s="162"/>
      <c r="EA41" s="162"/>
      <c r="EB41" s="162"/>
      <c r="EC41" s="162"/>
      <c r="ED41" s="162"/>
      <c r="EE41" s="162"/>
      <c r="EF41" s="162"/>
      <c r="EG41" s="162"/>
      <c r="EH41" s="162"/>
      <c r="EI41" s="161"/>
      <c r="EJ41" s="161"/>
      <c r="EK41" s="161"/>
      <c r="EL41" s="161"/>
      <c r="EM41" s="161"/>
      <c r="EN41" s="161"/>
      <c r="EO41" s="161"/>
      <c r="EP41" s="161"/>
      <c r="EQ41" s="161"/>
      <c r="ER41" s="161"/>
      <c r="ES41" s="161"/>
      <c r="ET41" s="161"/>
      <c r="EU41" s="161"/>
      <c r="EV41" s="161"/>
      <c r="EW41" s="161"/>
      <c r="EX41" s="161"/>
      <c r="EY41" s="53"/>
      <c r="EZ41" s="53"/>
      <c r="FA41" s="53"/>
      <c r="FB41" s="53"/>
      <c r="FC41" s="53"/>
      <c r="FD41" s="53"/>
      <c r="FE41" s="53"/>
      <c r="FF41" s="53"/>
      <c r="FG41" s="53"/>
      <c r="FH41" s="53"/>
      <c r="FI41" s="53"/>
      <c r="FJ41" s="53"/>
      <c r="FK41" s="53"/>
      <c r="FL41" s="53"/>
      <c r="FM41" s="53"/>
      <c r="FN41" s="53"/>
      <c r="FO41" s="53"/>
      <c r="FP41" s="53"/>
      <c r="FQ41" s="53"/>
      <c r="FR41" s="53"/>
      <c r="FS41" s="53"/>
      <c r="FT41" s="53"/>
      <c r="FU41" s="53"/>
      <c r="FV41" s="53"/>
      <c r="FW41" s="53"/>
      <c r="FX41" s="53"/>
      <c r="FY41" s="53"/>
      <c r="FZ41" s="53"/>
      <c r="GA41" s="53"/>
      <c r="GB41" s="53"/>
      <c r="GC41" s="50"/>
      <c r="GD41" s="50"/>
      <c r="GE41" s="50"/>
      <c r="GF41" s="50"/>
      <c r="GG41" s="50"/>
      <c r="GH41" s="53"/>
      <c r="GI41" s="50"/>
      <c r="GJ41" s="50"/>
      <c r="GK41" s="50"/>
      <c r="GL41" s="50"/>
      <c r="GM41" s="53"/>
      <c r="GN41" s="53"/>
      <c r="GO41" s="53"/>
      <c r="GP41" s="53"/>
      <c r="GQ41" s="50"/>
      <c r="GR41" s="50"/>
      <c r="GS41" s="50"/>
      <c r="GT41" s="50"/>
      <c r="GU41" s="50"/>
      <c r="GV41" s="50"/>
      <c r="GW41" s="50"/>
      <c r="GX41" s="50"/>
      <c r="GY41" s="50"/>
      <c r="GZ41" s="50"/>
      <c r="HA41" s="50"/>
      <c r="HB41" s="50"/>
      <c r="HC41" s="50"/>
      <c r="HD41" s="50"/>
      <c r="HE41" s="50"/>
      <c r="HF41" s="50"/>
      <c r="HG41" s="50"/>
      <c r="HH41" s="50"/>
      <c r="HI41" s="50"/>
      <c r="HJ41" s="54"/>
      <c r="HK41" s="55"/>
      <c r="HL41" s="56"/>
      <c r="HM41" s="71"/>
      <c r="HN41" s="54"/>
      <c r="HO41" s="57"/>
      <c r="HP41" s="56"/>
      <c r="HQ41" s="58"/>
      <c r="HR41" s="58"/>
      <c r="HS41" s="57"/>
      <c r="HT41" s="57"/>
      <c r="HU41" s="57"/>
      <c r="HV41" s="57"/>
      <c r="HW41" s="57"/>
      <c r="HX41" s="57"/>
      <c r="HY41" s="57"/>
      <c r="HZ41" s="57"/>
      <c r="IA41" s="57"/>
      <c r="IB41" s="57"/>
      <c r="IC41" s="57"/>
      <c r="ID41" s="57"/>
    </row>
    <row r="42" spans="2:238">
      <c r="B42" s="39"/>
      <c r="C42" s="168"/>
      <c r="D42" s="165"/>
      <c r="E42" s="165"/>
      <c r="F42" s="165"/>
      <c r="G42" s="165"/>
      <c r="H42" s="165"/>
      <c r="I42" s="167"/>
      <c r="J42" s="165"/>
      <c r="K42" s="165"/>
      <c r="L42" s="165"/>
      <c r="M42" s="165"/>
      <c r="N42" s="165"/>
      <c r="O42" s="165"/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165"/>
      <c r="AA42" s="165"/>
      <c r="AB42" s="49"/>
      <c r="AC42" s="49"/>
      <c r="AD42" s="50"/>
      <c r="AE42" s="50"/>
      <c r="AF42" s="49"/>
      <c r="AG42" s="49"/>
      <c r="AH42" s="51"/>
      <c r="AI42" s="49"/>
      <c r="AJ42" s="49"/>
      <c r="AK42" s="49"/>
      <c r="AL42" s="50"/>
      <c r="AM42" s="50"/>
      <c r="AN42" s="68"/>
      <c r="AO42" s="68"/>
      <c r="AP42" s="69"/>
      <c r="AQ42" s="69"/>
      <c r="AR42" s="52"/>
      <c r="AS42" s="44"/>
      <c r="AT42" s="44"/>
      <c r="AU42" s="44"/>
      <c r="AV42" s="44"/>
      <c r="AW42" s="44"/>
      <c r="AX42" s="44"/>
      <c r="AY42" s="44"/>
      <c r="AZ42" s="70"/>
      <c r="BA42" s="70"/>
      <c r="BB42" s="70"/>
      <c r="BC42" s="70"/>
      <c r="BD42" s="70"/>
      <c r="BE42" s="70"/>
      <c r="BF42" s="70"/>
      <c r="BG42" s="50"/>
      <c r="BH42" s="50"/>
      <c r="BI42" s="50"/>
      <c r="BJ42" s="50"/>
      <c r="BK42" s="50"/>
      <c r="BL42" s="50"/>
      <c r="BM42" s="50"/>
      <c r="BN42" s="50"/>
      <c r="BO42" s="50"/>
      <c r="BP42" s="50"/>
      <c r="BQ42" s="50"/>
      <c r="BR42" s="164"/>
      <c r="BS42" s="50"/>
      <c r="BT42" s="164"/>
      <c r="BU42" s="164"/>
      <c r="BV42" s="164"/>
      <c r="BW42" s="164"/>
      <c r="BX42" s="50"/>
      <c r="BY42" s="50"/>
      <c r="BZ42" s="50"/>
      <c r="CA42" s="50"/>
      <c r="CB42" s="50"/>
      <c r="CC42" s="50"/>
      <c r="CD42" s="50"/>
      <c r="CE42" s="50"/>
      <c r="CF42" s="50"/>
      <c r="CG42" s="50"/>
      <c r="CH42" s="50"/>
      <c r="CI42" s="50"/>
      <c r="CJ42" s="50"/>
      <c r="CK42" s="50"/>
      <c r="CL42" s="50"/>
      <c r="CM42" s="50"/>
      <c r="CN42" s="50"/>
      <c r="CO42" s="50"/>
      <c r="CP42" s="50"/>
      <c r="CQ42" s="50"/>
      <c r="CR42" s="50"/>
      <c r="CS42" s="50"/>
      <c r="CT42" s="50"/>
      <c r="CU42" s="50"/>
      <c r="CV42" s="50"/>
      <c r="CW42" s="50"/>
      <c r="CX42" s="50"/>
      <c r="CY42" s="50"/>
      <c r="CZ42" s="50"/>
      <c r="DA42" s="50"/>
      <c r="DB42" s="50"/>
      <c r="DC42" s="50"/>
      <c r="DD42" s="50"/>
      <c r="DE42" s="50"/>
      <c r="DF42" s="50"/>
      <c r="DG42" s="50"/>
      <c r="DH42" s="50"/>
      <c r="DI42" s="50"/>
      <c r="DJ42" s="50"/>
      <c r="DK42" s="50"/>
      <c r="DL42" s="50"/>
      <c r="DM42" s="162"/>
      <c r="DN42" s="162"/>
      <c r="DO42" s="162"/>
      <c r="DP42" s="162"/>
      <c r="DQ42" s="162"/>
      <c r="DR42" s="162"/>
      <c r="DS42" s="162"/>
      <c r="DT42" s="162"/>
      <c r="DU42" s="162"/>
      <c r="DV42" s="161"/>
      <c r="DW42" s="162"/>
      <c r="DX42" s="162"/>
      <c r="DY42" s="162"/>
      <c r="DZ42" s="162"/>
      <c r="EA42" s="162"/>
      <c r="EB42" s="162"/>
      <c r="EC42" s="162"/>
      <c r="ED42" s="162"/>
      <c r="EE42" s="162"/>
      <c r="EF42" s="162"/>
      <c r="EG42" s="162"/>
      <c r="EH42" s="162"/>
      <c r="EI42" s="162"/>
      <c r="EJ42" s="162"/>
      <c r="EK42" s="162"/>
      <c r="EL42" s="162"/>
      <c r="EM42" s="162"/>
      <c r="EN42" s="162"/>
      <c r="EO42" s="162"/>
      <c r="EP42" s="162"/>
      <c r="EQ42" s="162"/>
      <c r="ER42" s="162"/>
      <c r="ES42" s="162"/>
      <c r="ET42" s="162"/>
      <c r="EU42" s="162"/>
      <c r="EV42" s="162"/>
      <c r="EW42" s="162"/>
      <c r="EX42" s="162"/>
      <c r="EY42" s="53"/>
      <c r="EZ42" s="53"/>
      <c r="FA42" s="53"/>
      <c r="FB42" s="53"/>
      <c r="FC42" s="53"/>
      <c r="FD42" s="53"/>
      <c r="FE42" s="53"/>
      <c r="FF42" s="53"/>
      <c r="FG42" s="53"/>
      <c r="FH42" s="53"/>
      <c r="FI42" s="53"/>
      <c r="FJ42" s="53"/>
      <c r="FK42" s="53"/>
      <c r="FL42" s="53"/>
      <c r="FM42" s="53"/>
      <c r="FN42" s="53"/>
      <c r="FO42" s="53"/>
      <c r="FP42" s="53"/>
      <c r="FQ42" s="53"/>
      <c r="FR42" s="53"/>
      <c r="FS42" s="53"/>
      <c r="FT42" s="53"/>
      <c r="FU42" s="50"/>
      <c r="FV42" s="50"/>
      <c r="FW42" s="50"/>
      <c r="FX42" s="50"/>
      <c r="FY42" s="50"/>
      <c r="FZ42" s="50"/>
      <c r="GA42" s="50"/>
      <c r="GB42" s="50"/>
      <c r="GC42" s="50"/>
      <c r="GD42" s="50"/>
      <c r="GE42" s="50"/>
      <c r="GF42" s="50"/>
      <c r="GG42" s="50"/>
      <c r="GH42" s="50"/>
      <c r="GI42" s="50"/>
      <c r="GJ42" s="50"/>
      <c r="GK42" s="50"/>
      <c r="GL42" s="50"/>
      <c r="GM42" s="50"/>
      <c r="GN42" s="50"/>
      <c r="GO42" s="50"/>
      <c r="GP42" s="50"/>
      <c r="GQ42" s="50"/>
      <c r="GR42" s="50"/>
      <c r="GS42" s="50"/>
      <c r="GT42" s="50"/>
      <c r="GU42" s="50"/>
      <c r="GV42" s="50"/>
      <c r="GW42" s="50"/>
      <c r="GX42" s="50"/>
      <c r="GY42" s="50"/>
      <c r="GZ42" s="50"/>
      <c r="HA42" s="50"/>
      <c r="HB42" s="50"/>
      <c r="HC42" s="50"/>
      <c r="HD42" s="50"/>
      <c r="HE42" s="50"/>
      <c r="HF42" s="50"/>
      <c r="HG42" s="50"/>
      <c r="HH42" s="50"/>
      <c r="HI42" s="50"/>
      <c r="HJ42" s="54"/>
      <c r="HK42" s="73"/>
      <c r="HL42" s="74"/>
      <c r="HM42" s="74"/>
      <c r="HN42" s="54"/>
      <c r="HO42" s="57"/>
      <c r="HP42" s="59"/>
      <c r="HQ42" s="58"/>
      <c r="HR42" s="58"/>
      <c r="HS42" s="57"/>
      <c r="HT42" s="57"/>
      <c r="HU42" s="57"/>
      <c r="HV42" s="57"/>
      <c r="HW42" s="57"/>
      <c r="HX42" s="57"/>
      <c r="HY42" s="57"/>
      <c r="HZ42" s="57"/>
      <c r="IA42" s="57"/>
      <c r="IB42" s="57"/>
      <c r="IC42" s="57"/>
      <c r="ID42" s="57"/>
    </row>
    <row r="43" spans="2:238">
      <c r="B43" s="39"/>
      <c r="C43" s="168"/>
      <c r="D43" s="165"/>
      <c r="E43" s="165"/>
      <c r="F43" s="165"/>
      <c r="G43" s="165"/>
      <c r="H43" s="165"/>
      <c r="I43" s="167"/>
      <c r="J43" s="165"/>
      <c r="K43" s="165"/>
      <c r="L43" s="165"/>
      <c r="M43" s="165"/>
      <c r="N43" s="165"/>
      <c r="O43" s="165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165"/>
      <c r="AA43" s="165"/>
      <c r="AB43" s="49"/>
      <c r="AC43" s="49"/>
      <c r="AD43" s="50"/>
      <c r="AE43" s="50"/>
      <c r="AF43" s="49"/>
      <c r="AG43" s="49"/>
      <c r="AH43" s="51"/>
      <c r="AI43" s="49"/>
      <c r="AJ43" s="49"/>
      <c r="AK43" s="49"/>
      <c r="AL43" s="50"/>
      <c r="AM43" s="50"/>
      <c r="AN43" s="68"/>
      <c r="AO43" s="68"/>
      <c r="AP43" s="69"/>
      <c r="AQ43" s="69"/>
      <c r="AR43" s="52"/>
      <c r="AS43" s="44"/>
      <c r="AT43" s="44"/>
      <c r="AU43" s="44"/>
      <c r="AV43" s="44"/>
      <c r="AW43" s="44"/>
      <c r="AX43" s="44"/>
      <c r="AY43" s="44"/>
      <c r="AZ43" s="70"/>
      <c r="BA43" s="70"/>
      <c r="BB43" s="70"/>
      <c r="BC43" s="70"/>
      <c r="BD43" s="70"/>
      <c r="BE43" s="70"/>
      <c r="BF43" s="70"/>
      <c r="BG43" s="50"/>
      <c r="BH43" s="50"/>
      <c r="BI43" s="50"/>
      <c r="BJ43" s="50"/>
      <c r="BK43" s="50"/>
      <c r="BL43" s="50"/>
      <c r="BM43" s="50"/>
      <c r="BN43" s="50"/>
      <c r="BO43" s="50"/>
      <c r="BP43" s="50"/>
      <c r="BQ43" s="50"/>
      <c r="BR43" s="164"/>
      <c r="BS43" s="50"/>
      <c r="BT43" s="164"/>
      <c r="BU43" s="164"/>
      <c r="BV43" s="164"/>
      <c r="BW43" s="164"/>
      <c r="BX43" s="50"/>
      <c r="BY43" s="50"/>
      <c r="BZ43" s="50"/>
      <c r="CA43" s="50"/>
      <c r="CB43" s="50"/>
      <c r="CC43" s="50"/>
      <c r="CD43" s="50"/>
      <c r="CE43" s="50"/>
      <c r="CF43" s="50"/>
      <c r="CG43" s="50"/>
      <c r="CH43" s="50"/>
      <c r="CI43" s="50"/>
      <c r="CJ43" s="50"/>
      <c r="CK43" s="50"/>
      <c r="CL43" s="50"/>
      <c r="CM43" s="50"/>
      <c r="CN43" s="50"/>
      <c r="CO43" s="50"/>
      <c r="CP43" s="50"/>
      <c r="CQ43" s="50"/>
      <c r="CR43" s="50"/>
      <c r="CS43" s="50"/>
      <c r="CT43" s="50"/>
      <c r="CU43" s="50"/>
      <c r="CV43" s="50"/>
      <c r="CW43" s="50"/>
      <c r="CX43" s="50"/>
      <c r="CY43" s="50"/>
      <c r="CZ43" s="50"/>
      <c r="DA43" s="50"/>
      <c r="DB43" s="50"/>
      <c r="DC43" s="50"/>
      <c r="DD43" s="50"/>
      <c r="DE43" s="50"/>
      <c r="DF43" s="50"/>
      <c r="DG43" s="50"/>
      <c r="DH43" s="50"/>
      <c r="DI43" s="50"/>
      <c r="DJ43" s="50"/>
      <c r="DK43" s="50"/>
      <c r="DL43" s="50"/>
      <c r="DM43" s="162"/>
      <c r="DN43" s="162"/>
      <c r="DO43" s="162"/>
      <c r="DP43" s="162"/>
      <c r="DQ43" s="162"/>
      <c r="DR43" s="162"/>
      <c r="DS43" s="162"/>
      <c r="DT43" s="162"/>
      <c r="DU43" s="162"/>
      <c r="DV43" s="162"/>
      <c r="DW43" s="162"/>
      <c r="DX43" s="162"/>
      <c r="DY43" s="162"/>
      <c r="DZ43" s="162"/>
      <c r="EA43" s="162"/>
      <c r="EB43" s="162"/>
      <c r="EC43" s="162"/>
      <c r="ED43" s="162"/>
      <c r="EE43" s="162"/>
      <c r="EF43" s="162"/>
      <c r="EG43" s="162"/>
      <c r="EH43" s="162"/>
      <c r="EI43" s="162"/>
      <c r="EJ43" s="161"/>
      <c r="EK43" s="161"/>
      <c r="EL43" s="161"/>
      <c r="EM43" s="161"/>
      <c r="EN43" s="161"/>
      <c r="EO43" s="161"/>
      <c r="EP43" s="161"/>
      <c r="EQ43" s="161"/>
      <c r="ER43" s="161"/>
      <c r="ES43" s="161"/>
      <c r="ET43" s="161"/>
      <c r="EU43" s="161"/>
      <c r="EV43" s="161"/>
      <c r="EW43" s="161"/>
      <c r="EX43" s="161"/>
      <c r="EY43" s="53"/>
      <c r="EZ43" s="53"/>
      <c r="FA43" s="53"/>
      <c r="FB43" s="53"/>
      <c r="FC43" s="53"/>
      <c r="FD43" s="53"/>
      <c r="FE43" s="53"/>
      <c r="FF43" s="53"/>
      <c r="FG43" s="53"/>
      <c r="FH43" s="53"/>
      <c r="FI43" s="53"/>
      <c r="FJ43" s="53"/>
      <c r="FK43" s="53"/>
      <c r="FL43" s="53"/>
      <c r="FM43" s="53"/>
      <c r="FN43" s="53"/>
      <c r="FO43" s="53"/>
      <c r="FP43" s="53"/>
      <c r="FQ43" s="53"/>
      <c r="FR43" s="53"/>
      <c r="FS43" s="53"/>
      <c r="FT43" s="53"/>
      <c r="FU43" s="50"/>
      <c r="FV43" s="50"/>
      <c r="FW43" s="50"/>
      <c r="FX43" s="50"/>
      <c r="FY43" s="50"/>
      <c r="FZ43" s="50"/>
      <c r="GA43" s="50"/>
      <c r="GB43" s="50"/>
      <c r="GC43" s="50"/>
      <c r="GD43" s="50"/>
      <c r="GE43" s="50"/>
      <c r="GF43" s="50"/>
      <c r="GG43" s="50"/>
      <c r="GH43" s="50"/>
      <c r="GI43" s="50"/>
      <c r="GJ43" s="50"/>
      <c r="GK43" s="50"/>
      <c r="GL43" s="50"/>
      <c r="GM43" s="50"/>
      <c r="GN43" s="50"/>
      <c r="GO43" s="50"/>
      <c r="GP43" s="50"/>
      <c r="GQ43" s="50"/>
      <c r="GR43" s="50"/>
      <c r="GS43" s="50"/>
      <c r="GT43" s="50"/>
      <c r="GU43" s="50"/>
      <c r="GV43" s="50"/>
      <c r="GW43" s="50"/>
      <c r="GX43" s="50"/>
      <c r="GY43" s="50"/>
      <c r="GZ43" s="50"/>
      <c r="HA43" s="50"/>
      <c r="HB43" s="50"/>
      <c r="HC43" s="50"/>
      <c r="HD43" s="50"/>
      <c r="HE43" s="50"/>
      <c r="HF43" s="50"/>
      <c r="HG43" s="50"/>
      <c r="HH43" s="50"/>
      <c r="HI43" s="50"/>
      <c r="HJ43" s="57"/>
      <c r="HK43" s="73"/>
      <c r="HL43" s="74"/>
      <c r="HM43" s="74"/>
      <c r="HN43" s="57"/>
      <c r="HO43" s="57"/>
      <c r="HP43" s="59"/>
      <c r="HQ43" s="58"/>
      <c r="HR43" s="58"/>
      <c r="HS43" s="57"/>
      <c r="HT43" s="57"/>
      <c r="HU43" s="57"/>
      <c r="HV43" s="57"/>
      <c r="HW43" s="57"/>
      <c r="HX43" s="57"/>
      <c r="HY43" s="57"/>
      <c r="HZ43" s="57"/>
      <c r="IA43" s="57"/>
      <c r="IB43" s="57"/>
      <c r="IC43" s="57"/>
      <c r="ID43" s="57"/>
    </row>
    <row r="44" spans="2:238">
      <c r="B44" s="39"/>
      <c r="C44" s="136"/>
      <c r="D44" s="165"/>
      <c r="E44" s="165"/>
      <c r="F44" s="165"/>
      <c r="G44" s="165"/>
      <c r="H44" s="165"/>
      <c r="I44" s="167"/>
      <c r="J44" s="165"/>
      <c r="K44" s="165"/>
      <c r="L44" s="165"/>
      <c r="M44" s="165"/>
      <c r="N44" s="165"/>
      <c r="O44" s="165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165"/>
      <c r="AA44" s="165"/>
      <c r="AB44" s="49"/>
      <c r="AC44" s="49"/>
      <c r="AD44" s="50"/>
      <c r="AE44" s="50"/>
      <c r="AF44" s="49"/>
      <c r="AG44" s="49"/>
      <c r="AH44" s="51"/>
      <c r="AI44" s="49"/>
      <c r="AJ44" s="49"/>
      <c r="AK44" s="49"/>
      <c r="AL44" s="50"/>
      <c r="AM44" s="50"/>
      <c r="AN44" s="68"/>
      <c r="AO44" s="68"/>
      <c r="AP44" s="69"/>
      <c r="AQ44" s="69"/>
      <c r="AR44" s="52"/>
      <c r="AS44" s="44"/>
      <c r="AT44" s="44"/>
      <c r="AU44" s="44"/>
      <c r="AV44" s="44"/>
      <c r="AW44" s="44"/>
      <c r="AX44" s="44"/>
      <c r="AY44" s="44"/>
      <c r="AZ44" s="70"/>
      <c r="BA44" s="70"/>
      <c r="BB44" s="70"/>
      <c r="BC44" s="70"/>
      <c r="BD44" s="70"/>
      <c r="BE44" s="70"/>
      <c r="BF44" s="70"/>
      <c r="BG44" s="50"/>
      <c r="BH44" s="50"/>
      <c r="BI44" s="50"/>
      <c r="BJ44" s="50"/>
      <c r="BK44" s="50"/>
      <c r="BL44" s="50"/>
      <c r="BM44" s="50"/>
      <c r="BN44" s="50"/>
      <c r="BO44" s="50"/>
      <c r="BP44" s="50"/>
      <c r="BQ44" s="50"/>
      <c r="BR44" s="164"/>
      <c r="BS44" s="50"/>
      <c r="BT44" s="163"/>
      <c r="BU44" s="163"/>
      <c r="BV44" s="163"/>
      <c r="BW44" s="163"/>
      <c r="BX44" s="50"/>
      <c r="BY44" s="50"/>
      <c r="BZ44" s="50"/>
      <c r="CA44" s="50"/>
      <c r="CB44" s="50"/>
      <c r="CC44" s="50"/>
      <c r="CD44" s="50"/>
      <c r="CE44" s="50"/>
      <c r="CF44" s="50"/>
      <c r="CG44" s="50"/>
      <c r="CH44" s="50"/>
      <c r="CI44" s="50"/>
      <c r="CJ44" s="50"/>
      <c r="CK44" s="50"/>
      <c r="CL44" s="50"/>
      <c r="CM44" s="50"/>
      <c r="CN44" s="50"/>
      <c r="CO44" s="50"/>
      <c r="CP44" s="50"/>
      <c r="CQ44" s="50"/>
      <c r="CR44" s="50"/>
      <c r="CS44" s="50"/>
      <c r="CT44" s="50"/>
      <c r="CU44" s="50"/>
      <c r="CV44" s="50"/>
      <c r="CW44" s="50"/>
      <c r="CX44" s="50"/>
      <c r="CY44" s="50"/>
      <c r="CZ44" s="50"/>
      <c r="DA44" s="50"/>
      <c r="DB44" s="50"/>
      <c r="DC44" s="50"/>
      <c r="DD44" s="50"/>
      <c r="DE44" s="50"/>
      <c r="DF44" s="50"/>
      <c r="DG44" s="50"/>
      <c r="DH44" s="50"/>
      <c r="DI44" s="50"/>
      <c r="DJ44" s="50"/>
      <c r="DK44" s="50"/>
      <c r="DL44" s="50"/>
      <c r="DM44" s="161"/>
      <c r="DN44" s="161"/>
      <c r="DO44" s="161"/>
      <c r="DP44" s="161"/>
      <c r="DQ44" s="161"/>
      <c r="DR44" s="161"/>
      <c r="DS44" s="161"/>
      <c r="DT44" s="161"/>
      <c r="DU44" s="161"/>
      <c r="DV44" s="161"/>
      <c r="DW44" s="161"/>
      <c r="DX44" s="161"/>
      <c r="DY44" s="161"/>
      <c r="DZ44" s="162"/>
      <c r="EA44" s="161"/>
      <c r="EB44" s="162"/>
      <c r="EC44" s="161"/>
      <c r="ED44" s="161"/>
      <c r="EE44" s="161"/>
      <c r="EF44" s="162"/>
      <c r="EG44" s="162"/>
      <c r="EH44" s="162"/>
      <c r="EI44" s="161"/>
      <c r="EJ44" s="161"/>
      <c r="EK44" s="161"/>
      <c r="EL44" s="161"/>
      <c r="EM44" s="161"/>
      <c r="EN44" s="161"/>
      <c r="EO44" s="161"/>
      <c r="EP44" s="161"/>
      <c r="EQ44" s="161"/>
      <c r="ER44" s="161"/>
      <c r="ES44" s="161"/>
      <c r="ET44" s="161"/>
      <c r="EU44" s="161"/>
      <c r="EV44" s="161"/>
      <c r="EW44" s="161"/>
      <c r="EX44" s="161"/>
      <c r="EY44" s="53"/>
      <c r="EZ44" s="53"/>
      <c r="FA44" s="53"/>
      <c r="FB44" s="53"/>
      <c r="FC44" s="53"/>
      <c r="FD44" s="53"/>
      <c r="FE44" s="53"/>
      <c r="FF44" s="53"/>
      <c r="FG44" s="53"/>
      <c r="FH44" s="53"/>
      <c r="FI44" s="53"/>
      <c r="FJ44" s="53"/>
      <c r="FK44" s="53"/>
      <c r="FL44" s="53"/>
      <c r="FM44" s="53"/>
      <c r="FN44" s="53"/>
      <c r="FO44" s="53"/>
      <c r="FP44" s="53"/>
      <c r="FQ44" s="53"/>
      <c r="FR44" s="53"/>
      <c r="FS44" s="53"/>
      <c r="FT44" s="53"/>
      <c r="FU44" s="53"/>
      <c r="FV44" s="53"/>
      <c r="FW44" s="53"/>
      <c r="FX44" s="53"/>
      <c r="FY44" s="53"/>
      <c r="FZ44" s="53"/>
      <c r="GA44" s="53"/>
      <c r="GB44" s="53"/>
      <c r="GC44" s="50"/>
      <c r="GD44" s="50"/>
      <c r="GE44" s="50"/>
      <c r="GF44" s="50"/>
      <c r="GG44" s="50"/>
      <c r="GH44" s="53"/>
      <c r="GI44" s="50"/>
      <c r="GJ44" s="50"/>
      <c r="GK44" s="50"/>
      <c r="GL44" s="50"/>
      <c r="GM44" s="53"/>
      <c r="GN44" s="53"/>
      <c r="GO44" s="50"/>
      <c r="GP44" s="53"/>
      <c r="GQ44" s="50"/>
      <c r="GR44" s="50"/>
      <c r="GS44" s="50"/>
      <c r="GT44" s="50"/>
      <c r="GU44" s="50"/>
      <c r="GV44" s="50"/>
      <c r="GW44" s="50"/>
      <c r="GX44" s="50"/>
      <c r="GY44" s="50"/>
      <c r="GZ44" s="50"/>
      <c r="HA44" s="50"/>
      <c r="HB44" s="50"/>
      <c r="HC44" s="50"/>
      <c r="HD44" s="50"/>
      <c r="HE44" s="50"/>
      <c r="HF44" s="50"/>
      <c r="HG44" s="50"/>
      <c r="HH44" s="50"/>
      <c r="HI44" s="50"/>
      <c r="HJ44" s="54"/>
      <c r="HK44" s="61"/>
      <c r="HL44" s="56"/>
      <c r="HM44" s="71"/>
      <c r="HN44" s="54"/>
      <c r="HO44" s="57"/>
      <c r="HP44" s="56"/>
      <c r="HQ44" s="58"/>
      <c r="HR44" s="58"/>
      <c r="HS44" s="57"/>
      <c r="HT44" s="57"/>
      <c r="HU44" s="57"/>
      <c r="HV44" s="57"/>
      <c r="HW44" s="57"/>
      <c r="HX44" s="57"/>
      <c r="HY44" s="57"/>
      <c r="HZ44" s="57"/>
      <c r="IA44" s="57"/>
      <c r="IB44" s="57"/>
      <c r="IC44" s="57"/>
      <c r="ID44" s="57"/>
    </row>
    <row r="45" spans="2:238">
      <c r="B45" s="39"/>
      <c r="C45" s="136"/>
      <c r="D45" s="165"/>
      <c r="E45" s="165"/>
      <c r="F45" s="165"/>
      <c r="G45" s="165"/>
      <c r="H45" s="165"/>
      <c r="I45" s="167"/>
      <c r="J45" s="165"/>
      <c r="K45" s="165"/>
      <c r="L45" s="165"/>
      <c r="M45" s="165"/>
      <c r="N45" s="165"/>
      <c r="O45" s="165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165"/>
      <c r="AA45" s="165"/>
      <c r="AB45" s="49"/>
      <c r="AC45" s="49"/>
      <c r="AD45" s="50"/>
      <c r="AE45" s="50"/>
      <c r="AF45" s="49"/>
      <c r="AG45" s="49"/>
      <c r="AH45" s="51"/>
      <c r="AI45" s="49"/>
      <c r="AJ45" s="49"/>
      <c r="AK45" s="49"/>
      <c r="AL45" s="50"/>
      <c r="AM45" s="50"/>
      <c r="AN45" s="69"/>
      <c r="AO45" s="68"/>
      <c r="AP45" s="69"/>
      <c r="AQ45" s="69"/>
      <c r="AR45" s="52"/>
      <c r="AS45" s="44"/>
      <c r="AT45" s="44"/>
      <c r="AU45" s="44"/>
      <c r="AV45" s="44"/>
      <c r="AW45" s="44"/>
      <c r="AX45" s="44"/>
      <c r="AY45" s="44"/>
      <c r="AZ45" s="70"/>
      <c r="BA45" s="70"/>
      <c r="BB45" s="70"/>
      <c r="BC45" s="70"/>
      <c r="BD45" s="70"/>
      <c r="BE45" s="70"/>
      <c r="BF45" s="70"/>
      <c r="BG45" s="50"/>
      <c r="BH45" s="50"/>
      <c r="BI45" s="50"/>
      <c r="BJ45" s="50"/>
      <c r="BK45" s="50"/>
      <c r="BL45" s="50"/>
      <c r="BM45" s="50"/>
      <c r="BN45" s="50"/>
      <c r="BO45" s="50"/>
      <c r="BP45" s="50"/>
      <c r="BQ45" s="50"/>
      <c r="BR45" s="164"/>
      <c r="BS45" s="50"/>
      <c r="BT45" s="163"/>
      <c r="BU45" s="163"/>
      <c r="BV45" s="163"/>
      <c r="BW45" s="163"/>
      <c r="BX45" s="50"/>
      <c r="BY45" s="50"/>
      <c r="BZ45" s="50"/>
      <c r="CA45" s="50"/>
      <c r="CB45" s="50"/>
      <c r="CC45" s="50"/>
      <c r="CD45" s="50"/>
      <c r="CE45" s="50"/>
      <c r="CF45" s="50"/>
      <c r="CG45" s="50"/>
      <c r="CH45" s="50"/>
      <c r="CI45" s="50"/>
      <c r="CJ45" s="50"/>
      <c r="CK45" s="50"/>
      <c r="CL45" s="50"/>
      <c r="CM45" s="50"/>
      <c r="CN45" s="50"/>
      <c r="CO45" s="50"/>
      <c r="CP45" s="50"/>
      <c r="CQ45" s="50"/>
      <c r="CR45" s="50"/>
      <c r="CS45" s="50"/>
      <c r="CT45" s="50"/>
      <c r="CU45" s="50"/>
      <c r="CV45" s="50"/>
      <c r="CW45" s="50"/>
      <c r="CX45" s="50"/>
      <c r="CY45" s="50"/>
      <c r="CZ45" s="50"/>
      <c r="DA45" s="50"/>
      <c r="DB45" s="50"/>
      <c r="DC45" s="50"/>
      <c r="DD45" s="50"/>
      <c r="DE45" s="50"/>
      <c r="DF45" s="50"/>
      <c r="DG45" s="50"/>
      <c r="DH45" s="50"/>
      <c r="DI45" s="50"/>
      <c r="DJ45" s="50"/>
      <c r="DK45" s="50"/>
      <c r="DL45" s="50"/>
      <c r="DM45" s="162"/>
      <c r="DN45" s="162"/>
      <c r="DO45" s="162"/>
      <c r="DP45" s="162"/>
      <c r="DQ45" s="162"/>
      <c r="DR45" s="162"/>
      <c r="DS45" s="162"/>
      <c r="DT45" s="161"/>
      <c r="DU45" s="161"/>
      <c r="DV45" s="161"/>
      <c r="DW45" s="162"/>
      <c r="DX45" s="162"/>
      <c r="DY45" s="161"/>
      <c r="DZ45" s="161"/>
      <c r="EA45" s="161"/>
      <c r="EB45" s="162"/>
      <c r="EC45" s="161"/>
      <c r="ED45" s="162"/>
      <c r="EE45" s="162"/>
      <c r="EF45" s="162"/>
      <c r="EG45" s="162"/>
      <c r="EH45" s="162"/>
      <c r="EI45" s="161"/>
      <c r="EJ45" s="162"/>
      <c r="EK45" s="162"/>
      <c r="EL45" s="162"/>
      <c r="EM45" s="162"/>
      <c r="EN45" s="162"/>
      <c r="EO45" s="162"/>
      <c r="EP45" s="162"/>
      <c r="EQ45" s="162"/>
      <c r="ER45" s="162"/>
      <c r="ES45" s="162"/>
      <c r="ET45" s="162"/>
      <c r="EU45" s="162"/>
      <c r="EV45" s="162"/>
      <c r="EW45" s="162"/>
      <c r="EX45" s="162"/>
      <c r="EY45" s="53"/>
      <c r="EZ45" s="53"/>
      <c r="FA45" s="53"/>
      <c r="FB45" s="53"/>
      <c r="FC45" s="53"/>
      <c r="FD45" s="53"/>
      <c r="FE45" s="53"/>
      <c r="FF45" s="53"/>
      <c r="FG45" s="53"/>
      <c r="FH45" s="53"/>
      <c r="FI45" s="53"/>
      <c r="FJ45" s="53"/>
      <c r="FK45" s="53"/>
      <c r="FL45" s="53"/>
      <c r="FM45" s="53"/>
      <c r="FN45" s="53"/>
      <c r="FO45" s="53"/>
      <c r="FP45" s="53"/>
      <c r="FQ45" s="53"/>
      <c r="FR45" s="53"/>
      <c r="FS45" s="53"/>
      <c r="FT45" s="53"/>
      <c r="FU45" s="53"/>
      <c r="FV45" s="53"/>
      <c r="FW45" s="53"/>
      <c r="FX45" s="53"/>
      <c r="FY45" s="53"/>
      <c r="FZ45" s="53"/>
      <c r="GA45" s="53"/>
      <c r="GB45" s="53"/>
      <c r="GC45" s="50"/>
      <c r="GD45" s="50"/>
      <c r="GE45" s="50"/>
      <c r="GF45" s="50"/>
      <c r="GG45" s="50"/>
      <c r="GH45" s="53"/>
      <c r="GI45" s="50"/>
      <c r="GJ45" s="50"/>
      <c r="GK45" s="50"/>
      <c r="GL45" s="50"/>
      <c r="GM45" s="53"/>
      <c r="GN45" s="53"/>
      <c r="GO45" s="53"/>
      <c r="GP45" s="53"/>
      <c r="GQ45" s="50"/>
      <c r="GR45" s="50"/>
      <c r="GS45" s="50"/>
      <c r="GT45" s="50"/>
      <c r="GU45" s="50"/>
      <c r="GV45" s="50"/>
      <c r="GW45" s="50"/>
      <c r="GX45" s="50"/>
      <c r="GY45" s="50"/>
      <c r="GZ45" s="50"/>
      <c r="HA45" s="50"/>
      <c r="HB45" s="50"/>
      <c r="HC45" s="50"/>
      <c r="HD45" s="50"/>
      <c r="HE45" s="50"/>
      <c r="HF45" s="50"/>
      <c r="HG45" s="50"/>
      <c r="HH45" s="50"/>
      <c r="HI45" s="50"/>
      <c r="HJ45" s="54"/>
      <c r="HK45" s="73"/>
      <c r="HL45" s="74"/>
      <c r="HM45" s="72"/>
      <c r="HN45" s="57"/>
      <c r="HO45" s="57"/>
      <c r="HP45" s="59"/>
      <c r="HQ45" s="58"/>
      <c r="HR45" s="58"/>
      <c r="HS45" s="57"/>
      <c r="HT45" s="57"/>
      <c r="HU45" s="57"/>
      <c r="HV45" s="57"/>
      <c r="HW45" s="57"/>
      <c r="HX45" s="57"/>
      <c r="HY45" s="57"/>
      <c r="HZ45" s="57"/>
      <c r="IA45" s="57"/>
      <c r="IB45" s="57"/>
      <c r="IC45" s="57"/>
      <c r="ID45" s="57"/>
    </row>
    <row r="46" spans="2:238">
      <c r="B46" s="39"/>
      <c r="D46" s="165"/>
      <c r="E46" s="165"/>
      <c r="F46" s="165"/>
      <c r="G46" s="165"/>
      <c r="H46" s="165"/>
      <c r="I46" s="166"/>
      <c r="J46" s="165"/>
      <c r="K46" s="165"/>
      <c r="L46" s="165"/>
      <c r="M46" s="165"/>
      <c r="N46" s="165"/>
      <c r="O46" s="165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165"/>
      <c r="AA46" s="165"/>
      <c r="AB46" s="49"/>
      <c r="AC46" s="49"/>
      <c r="AD46" s="50"/>
      <c r="AE46" s="50"/>
      <c r="AF46" s="49"/>
      <c r="AG46" s="49"/>
      <c r="AH46" s="75"/>
      <c r="AI46" s="49"/>
      <c r="AJ46" s="49"/>
      <c r="AK46" s="49"/>
      <c r="AL46" s="50"/>
      <c r="AM46" s="50"/>
      <c r="AN46" s="68"/>
      <c r="AO46" s="68"/>
      <c r="AP46" s="69"/>
      <c r="AQ46" s="69"/>
      <c r="AR46" s="68"/>
      <c r="AS46" s="69"/>
      <c r="AT46" s="69"/>
      <c r="AU46" s="69"/>
      <c r="AV46" s="69"/>
      <c r="AW46" s="69"/>
      <c r="AX46" s="69"/>
      <c r="AY46" s="69"/>
      <c r="AZ46" s="70"/>
      <c r="BA46" s="70"/>
      <c r="BB46" s="70"/>
      <c r="BC46" s="70"/>
      <c r="BD46" s="70"/>
      <c r="BE46" s="70"/>
      <c r="BF46" s="70"/>
      <c r="BG46" s="50"/>
      <c r="BH46" s="50"/>
      <c r="BI46" s="50"/>
      <c r="BJ46" s="50"/>
      <c r="BK46" s="50"/>
      <c r="BL46" s="50"/>
      <c r="BM46" s="50"/>
      <c r="BN46" s="50"/>
      <c r="BO46" s="50"/>
      <c r="BP46" s="50"/>
      <c r="BQ46" s="50"/>
      <c r="BR46" s="164"/>
      <c r="BS46" s="50"/>
      <c r="BT46" s="163"/>
      <c r="BU46" s="163"/>
      <c r="BV46" s="163"/>
      <c r="BW46" s="163"/>
      <c r="BX46" s="50"/>
      <c r="BY46" s="50"/>
      <c r="BZ46" s="50"/>
      <c r="CA46" s="50"/>
      <c r="CB46" s="50"/>
      <c r="CC46" s="50"/>
      <c r="CD46" s="50"/>
      <c r="CE46" s="50"/>
      <c r="CF46" s="50"/>
      <c r="CG46" s="50"/>
      <c r="CH46" s="50"/>
      <c r="CI46" s="50"/>
      <c r="CJ46" s="50"/>
      <c r="CK46" s="50"/>
      <c r="CL46" s="50"/>
      <c r="CM46" s="50"/>
      <c r="CN46" s="50"/>
      <c r="CO46" s="50"/>
      <c r="CP46" s="50"/>
      <c r="CQ46" s="50"/>
      <c r="CR46" s="50"/>
      <c r="CS46" s="50"/>
      <c r="CT46" s="50"/>
      <c r="CU46" s="50"/>
      <c r="CV46" s="50"/>
      <c r="CW46" s="50"/>
      <c r="CX46" s="50"/>
      <c r="CY46" s="50"/>
      <c r="CZ46" s="50"/>
      <c r="DA46" s="50"/>
      <c r="DB46" s="50"/>
      <c r="DC46" s="50"/>
      <c r="DD46" s="50"/>
      <c r="DE46" s="50"/>
      <c r="DF46" s="50"/>
      <c r="DG46" s="50"/>
      <c r="DH46" s="50"/>
      <c r="DI46" s="50"/>
      <c r="DJ46" s="50"/>
      <c r="DK46" s="50"/>
      <c r="DL46" s="50"/>
      <c r="DM46" s="162"/>
      <c r="DN46" s="162"/>
      <c r="DO46" s="162"/>
      <c r="DP46" s="162"/>
      <c r="DQ46" s="162"/>
      <c r="DR46" s="162"/>
      <c r="DS46" s="162"/>
      <c r="DT46" s="161"/>
      <c r="DU46" s="161"/>
      <c r="DV46" s="161"/>
      <c r="DW46" s="161"/>
      <c r="DX46" s="161"/>
      <c r="DY46" s="161"/>
      <c r="DZ46" s="161"/>
      <c r="EA46" s="162"/>
      <c r="EB46" s="162"/>
      <c r="EC46" s="161"/>
      <c r="ED46" s="161"/>
      <c r="EE46" s="162"/>
      <c r="EF46" s="162"/>
      <c r="EG46" s="162"/>
      <c r="EH46" s="162"/>
      <c r="EI46" s="161"/>
      <c r="EJ46" s="161"/>
      <c r="EK46" s="161"/>
      <c r="EL46" s="161"/>
      <c r="EM46" s="161"/>
      <c r="EN46" s="161"/>
      <c r="EO46" s="161"/>
      <c r="EP46" s="161"/>
      <c r="EQ46" s="161"/>
      <c r="ER46" s="161"/>
      <c r="ES46" s="161"/>
      <c r="ET46" s="161"/>
      <c r="EU46" s="161"/>
      <c r="EV46" s="161"/>
      <c r="EW46" s="161"/>
      <c r="EX46" s="161"/>
      <c r="EY46" s="53"/>
      <c r="EZ46" s="53"/>
      <c r="FA46" s="53"/>
      <c r="FB46" s="53"/>
      <c r="FC46" s="53"/>
      <c r="FD46" s="53"/>
      <c r="FE46" s="53"/>
      <c r="FF46" s="53"/>
      <c r="FG46" s="53"/>
      <c r="FH46" s="53"/>
      <c r="FI46" s="53"/>
      <c r="FJ46" s="53"/>
      <c r="FK46" s="53"/>
      <c r="FL46" s="53"/>
      <c r="FM46" s="53"/>
      <c r="FN46" s="53"/>
      <c r="FO46" s="53"/>
      <c r="FP46" s="53"/>
      <c r="FQ46" s="53"/>
      <c r="FR46" s="53"/>
      <c r="FS46" s="53"/>
      <c r="FT46" s="53"/>
      <c r="FU46" s="53"/>
      <c r="FV46" s="53"/>
      <c r="FW46" s="53"/>
      <c r="FX46" s="53"/>
      <c r="FY46" s="53"/>
      <c r="FZ46" s="53"/>
      <c r="GA46" s="53"/>
      <c r="GB46" s="53"/>
      <c r="GC46" s="50"/>
      <c r="GD46" s="50"/>
      <c r="GE46" s="50"/>
      <c r="GF46" s="50"/>
      <c r="GG46" s="50"/>
      <c r="GH46" s="53"/>
      <c r="GI46" s="50"/>
      <c r="GJ46" s="50"/>
      <c r="GK46" s="50"/>
      <c r="GL46" s="50"/>
      <c r="GM46" s="53"/>
      <c r="GN46" s="53"/>
      <c r="GO46" s="53"/>
      <c r="GP46" s="53"/>
      <c r="GQ46" s="50"/>
      <c r="GR46" s="50"/>
      <c r="GS46" s="50"/>
      <c r="GT46" s="50"/>
      <c r="GU46" s="50"/>
      <c r="GV46" s="50"/>
      <c r="GW46" s="50"/>
      <c r="GX46" s="50"/>
      <c r="GY46" s="50"/>
      <c r="GZ46" s="50"/>
      <c r="HA46" s="50"/>
      <c r="HB46" s="50"/>
      <c r="HC46" s="50"/>
      <c r="HD46" s="50"/>
      <c r="HE46" s="50"/>
      <c r="HF46" s="50"/>
      <c r="HG46" s="50"/>
      <c r="HH46" s="50"/>
      <c r="HI46" s="50"/>
      <c r="HJ46" s="54"/>
      <c r="HK46" s="76"/>
      <c r="HL46" s="74"/>
      <c r="HM46" s="74"/>
      <c r="HN46" s="54"/>
      <c r="HO46" s="57"/>
      <c r="HP46" s="59"/>
      <c r="HQ46" s="59"/>
      <c r="HR46" s="59"/>
      <c r="HS46" s="57"/>
      <c r="HT46" s="57"/>
      <c r="HU46" s="57"/>
      <c r="HV46" s="57"/>
      <c r="HW46" s="57"/>
      <c r="HX46" s="57"/>
      <c r="HY46" s="57"/>
      <c r="HZ46" s="57"/>
      <c r="IA46" s="57"/>
      <c r="IB46" s="57"/>
      <c r="IC46" s="57"/>
      <c r="ID46" s="57"/>
    </row>
    <row r="47" spans="2:238">
      <c r="B47" s="39"/>
      <c r="D47" s="77"/>
      <c r="E47" s="77"/>
      <c r="F47" s="77"/>
      <c r="G47" s="77"/>
      <c r="H47" s="77"/>
      <c r="I47" s="77"/>
      <c r="J47" s="77"/>
      <c r="K47" s="77"/>
      <c r="L47" s="77"/>
      <c r="M47" s="77"/>
      <c r="N47" s="77"/>
      <c r="O47" s="77"/>
      <c r="P47" s="77"/>
      <c r="Q47" s="77"/>
      <c r="R47" s="77"/>
      <c r="S47" s="77"/>
      <c r="T47" s="77"/>
      <c r="U47" s="77"/>
      <c r="V47" s="77"/>
      <c r="W47" s="77"/>
      <c r="X47" s="160"/>
      <c r="Y47" s="160"/>
      <c r="Z47" s="160"/>
      <c r="AA47" s="160"/>
      <c r="AB47" s="160"/>
      <c r="AC47" s="160"/>
      <c r="AD47" s="160"/>
      <c r="AE47" s="160"/>
      <c r="AF47" s="160"/>
      <c r="AG47" s="160"/>
      <c r="AH47" s="160"/>
      <c r="AI47" s="160"/>
      <c r="AJ47" s="160"/>
      <c r="AK47" s="160"/>
      <c r="AL47" s="77"/>
      <c r="AM47" s="79"/>
      <c r="AN47" s="80"/>
      <c r="AO47" s="80"/>
      <c r="AP47" s="81"/>
      <c r="AQ47" s="82"/>
      <c r="AR47" s="82"/>
      <c r="AS47" s="80"/>
      <c r="AT47" s="80"/>
      <c r="AU47" s="83"/>
      <c r="AV47" s="83"/>
      <c r="AW47" s="83"/>
      <c r="AX47" s="82"/>
      <c r="AY47" s="83"/>
      <c r="AZ47" s="82"/>
      <c r="BA47" s="82"/>
      <c r="BB47" s="82"/>
      <c r="BC47" s="82"/>
      <c r="BD47" s="84"/>
      <c r="BE47" s="85"/>
      <c r="BF47" s="85"/>
      <c r="BG47" s="85"/>
      <c r="BH47" s="85"/>
      <c r="BI47" s="85"/>
      <c r="BJ47" s="85"/>
      <c r="BK47" s="85"/>
      <c r="BL47" s="86"/>
      <c r="BM47" s="86"/>
      <c r="BN47" s="86"/>
      <c r="BO47" s="86"/>
      <c r="BP47" s="86"/>
      <c r="BQ47" s="86"/>
      <c r="BR47" s="86"/>
      <c r="BS47" s="86"/>
      <c r="BT47" s="86"/>
      <c r="BU47" s="86"/>
      <c r="BV47" s="86"/>
      <c r="BW47" s="86"/>
      <c r="BX47" s="86"/>
      <c r="BY47" s="86"/>
      <c r="BZ47" s="86"/>
      <c r="CA47" s="86"/>
      <c r="CB47" s="86"/>
      <c r="CC47" s="86"/>
      <c r="CD47" s="86"/>
      <c r="CE47" s="86"/>
      <c r="CF47" s="86"/>
      <c r="CG47" s="86"/>
      <c r="CH47" s="86"/>
      <c r="CI47" s="86"/>
      <c r="CJ47" s="86"/>
      <c r="CK47" s="86"/>
      <c r="CL47" s="86"/>
      <c r="CM47" s="86"/>
      <c r="CN47" s="86"/>
      <c r="CO47" s="86"/>
      <c r="CP47" s="86"/>
      <c r="CQ47" s="86"/>
      <c r="CR47" s="86"/>
      <c r="CS47" s="86"/>
      <c r="CT47" s="86"/>
      <c r="CU47" s="86"/>
      <c r="CV47" s="86"/>
      <c r="CW47" s="86"/>
      <c r="CX47" s="86"/>
      <c r="CY47" s="86"/>
      <c r="CZ47" s="86"/>
      <c r="DA47" s="86"/>
      <c r="DB47" s="86"/>
      <c r="DC47" s="86"/>
      <c r="DD47" s="86"/>
      <c r="DE47" s="86"/>
      <c r="DF47" s="86"/>
      <c r="DG47" s="86"/>
      <c r="DH47" s="86"/>
      <c r="DI47" s="86"/>
      <c r="DJ47" s="86"/>
      <c r="DK47" s="39"/>
      <c r="DL47" s="39"/>
      <c r="DM47" s="39"/>
      <c r="DN47" s="39"/>
      <c r="DO47" s="39"/>
      <c r="DP47" s="39"/>
      <c r="DQ47" s="39"/>
      <c r="DR47" s="39"/>
      <c r="DS47" s="39"/>
      <c r="DT47" s="39"/>
      <c r="DU47" s="39"/>
      <c r="DV47" s="39"/>
      <c r="DW47" s="39"/>
      <c r="DX47" s="39"/>
      <c r="DY47" s="39"/>
      <c r="DZ47" s="39"/>
      <c r="EA47" s="39"/>
      <c r="EB47" s="39"/>
      <c r="EC47" s="39"/>
      <c r="ED47" s="39"/>
      <c r="EE47" s="39"/>
      <c r="EF47" s="39"/>
      <c r="EG47" s="39"/>
      <c r="EH47" s="39"/>
      <c r="EI47" s="39"/>
      <c r="EJ47" s="39"/>
      <c r="EK47" s="39"/>
      <c r="EL47" s="39"/>
      <c r="EM47" s="39"/>
      <c r="EN47" s="39"/>
      <c r="EO47" s="39"/>
      <c r="EP47" s="39"/>
      <c r="EQ47" s="39"/>
      <c r="ER47" s="39"/>
      <c r="ES47" s="39"/>
      <c r="ET47" s="39"/>
      <c r="EU47" s="39"/>
      <c r="EV47" s="39"/>
      <c r="EW47" s="39"/>
      <c r="EX47" s="39"/>
      <c r="EY47" s="39"/>
      <c r="EZ47" s="39"/>
      <c r="FA47" s="39"/>
      <c r="FB47" s="39"/>
      <c r="FC47" s="39"/>
      <c r="FD47" s="39"/>
      <c r="FE47" s="39"/>
      <c r="FF47" s="39"/>
      <c r="FG47" s="39"/>
      <c r="FH47" s="39"/>
      <c r="FI47" s="39"/>
      <c r="FJ47" s="39"/>
      <c r="FK47" s="39"/>
      <c r="FL47" s="39"/>
      <c r="FM47" s="39"/>
      <c r="FN47" s="39"/>
      <c r="FO47" s="39"/>
      <c r="FP47" s="39"/>
      <c r="FQ47" s="39"/>
      <c r="FR47" s="39"/>
      <c r="FS47" s="39"/>
      <c r="FT47" s="39"/>
      <c r="FU47" s="39"/>
      <c r="FV47" s="39"/>
      <c r="FW47" s="39"/>
      <c r="FX47" s="39"/>
      <c r="FY47" s="39"/>
      <c r="FZ47" s="39"/>
      <c r="GA47" s="39"/>
      <c r="GB47" s="39"/>
      <c r="GC47" s="39"/>
      <c r="GD47" s="39"/>
      <c r="GE47" s="39"/>
      <c r="GF47" s="39"/>
      <c r="GG47" s="39"/>
      <c r="GH47" s="39"/>
      <c r="GI47" s="39"/>
      <c r="GJ47" s="39"/>
      <c r="GK47" s="39"/>
      <c r="GL47" s="39"/>
      <c r="GM47" s="39"/>
      <c r="GN47" s="39"/>
      <c r="GO47" s="39"/>
      <c r="GP47" s="39"/>
      <c r="GQ47" s="39"/>
      <c r="GR47" s="39"/>
      <c r="GS47" s="39"/>
      <c r="GT47" s="39"/>
      <c r="GU47" s="39"/>
      <c r="GV47" s="39"/>
      <c r="GW47" s="39"/>
      <c r="GX47" s="39"/>
      <c r="GY47" s="39"/>
      <c r="GZ47" s="39"/>
      <c r="HA47" s="39"/>
      <c r="HB47" s="39"/>
      <c r="HC47" s="39"/>
      <c r="HD47" s="39"/>
      <c r="HE47" s="39"/>
      <c r="HF47" s="39"/>
      <c r="HG47" s="39"/>
      <c r="HH47" s="39"/>
      <c r="HI47" s="39"/>
      <c r="HJ47" s="39"/>
      <c r="HK47" s="39"/>
      <c r="HL47" s="39"/>
      <c r="HM47" s="39"/>
      <c r="HN47" s="39"/>
      <c r="HO47" s="39"/>
      <c r="HP47" s="39"/>
      <c r="HQ47" s="39"/>
      <c r="HR47" s="39"/>
      <c r="HS47" s="39"/>
      <c r="HT47" s="39"/>
      <c r="HU47" s="39"/>
      <c r="HV47" s="39"/>
      <c r="HW47" s="39"/>
      <c r="HX47" s="86"/>
      <c r="HY47" s="86"/>
      <c r="HZ47" s="86"/>
      <c r="IA47" s="86"/>
      <c r="IB47" s="86"/>
      <c r="IC47" s="86"/>
      <c r="ID47" s="86"/>
    </row>
  </sheetData>
  <conditionalFormatting sqref="N12:CZ12">
    <cfRule type="duplicateValues" dxfId="8" priority="8"/>
  </conditionalFormatting>
  <conditionalFormatting sqref="C20:C21">
    <cfRule type="duplicateValues" dxfId="7" priority="7"/>
  </conditionalFormatting>
  <conditionalFormatting sqref="C22:C34">
    <cfRule type="duplicateValues" dxfId="6" priority="6"/>
  </conditionalFormatting>
  <conditionalFormatting sqref="C36:C43">
    <cfRule type="duplicateValues" dxfId="5" priority="5"/>
  </conditionalFormatting>
  <conditionalFormatting sqref="C12">
    <cfRule type="duplicateValues" dxfId="4" priority="4"/>
  </conditionalFormatting>
  <conditionalFormatting sqref="C7">
    <cfRule type="duplicateValues" dxfId="3" priority="3"/>
  </conditionalFormatting>
  <conditionalFormatting sqref="IJ11 DH11:EE11 D11:CU11">
    <cfRule type="duplicateValues" dxfId="2" priority="2"/>
  </conditionalFormatting>
  <conditionalFormatting sqref="C14:C19">
    <cfRule type="duplicateValues" dxfId="1" priority="1"/>
  </conditionalFormatting>
  <conditionalFormatting sqref="C48:C1048576 C10 C1 C35 A12:B12 C44:C45 D12:XFD12">
    <cfRule type="duplicateValues" dxfId="0" priority="9"/>
  </conditionalFormatting>
  <dataValidations count="2">
    <dataValidation type="list" allowBlank="1" showInputMessage="1" showErrorMessage="1" promptTitle="0,3,6,9" sqref="B7" xr:uid="{23A35548-782D-4DEF-9CA7-2B8327C1790B}">
      <formula1>"0,3,6,9"</formula1>
    </dataValidation>
    <dataValidation type="list" allowBlank="1" showInputMessage="1" showErrorMessage="1" sqref="B8" xr:uid="{41A8C7EE-2B18-404D-8C16-4A1011A17DD0}">
      <formula1>$WTH$4:$WTH$6</formula1>
    </dataValidation>
  </dataValidations>
  <hyperlinks>
    <hyperlink ref="B9" r:id="rId1" xr:uid="{8222ED44-5667-44D3-A231-07EEA46B09B5}"/>
  </hyperlinks>
  <pageMargins left="0.7" right="0.7" top="0.75" bottom="0.75" header="0.3" footer="0.3"/>
  <pageSetup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EBDD1E-8DEC-4FD6-A2A0-93C3F672571B}">
  <dimension ref="B1:AE181"/>
  <sheetViews>
    <sheetView workbookViewId="0">
      <selection activeCell="G69" sqref="G69"/>
    </sheetView>
  </sheetViews>
  <sheetFormatPr defaultColWidth="8.85546875" defaultRowHeight="12.75"/>
  <cols>
    <col min="1" max="1" width="8.85546875" style="31"/>
    <col min="2" max="2" width="39" style="31" customWidth="1"/>
    <col min="3" max="3" width="13.7109375" style="31" customWidth="1"/>
    <col min="4" max="4" width="8.85546875" style="31"/>
    <col min="5" max="5" width="13.42578125" style="31" customWidth="1"/>
    <col min="6" max="6" width="15.5703125" style="31" customWidth="1"/>
    <col min="7" max="7" width="44.42578125" style="31" bestFit="1" customWidth="1"/>
    <col min="8" max="16" width="8.85546875" style="31"/>
    <col min="17" max="17" width="8.85546875" style="31" customWidth="1"/>
    <col min="18" max="16384" width="8.85546875" style="31"/>
  </cols>
  <sheetData>
    <row r="1" spans="2:31" s="23" customFormat="1" ht="13.5" thickBot="1"/>
    <row r="2" spans="2:31" s="23" customFormat="1">
      <c r="B2" s="25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35"/>
    </row>
    <row r="3" spans="2:31" s="23" customFormat="1" ht="26.25">
      <c r="B3" s="150" t="s">
        <v>87</v>
      </c>
      <c r="C3" s="151"/>
      <c r="D3" s="151"/>
      <c r="E3" s="151"/>
      <c r="F3" s="151"/>
      <c r="G3" s="151"/>
      <c r="H3" s="151"/>
      <c r="I3" s="151"/>
      <c r="J3" s="151"/>
      <c r="K3" s="151"/>
      <c r="L3" s="151"/>
      <c r="M3" s="151"/>
      <c r="N3" s="151"/>
      <c r="O3" s="151"/>
      <c r="P3" s="151"/>
      <c r="Q3" s="151"/>
      <c r="R3" s="33"/>
    </row>
    <row r="4" spans="2:31" s="24" customFormat="1" ht="12">
      <c r="B4" s="27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34"/>
    </row>
    <row r="5" spans="2:31" s="24" customFormat="1" ht="14.45" customHeight="1">
      <c r="B5" s="152" t="s">
        <v>74</v>
      </c>
      <c r="C5" s="153"/>
      <c r="D5" s="153"/>
      <c r="E5" s="153"/>
      <c r="F5" s="153"/>
      <c r="G5" s="153"/>
      <c r="H5" s="153"/>
      <c r="I5" s="153"/>
      <c r="J5" s="153"/>
      <c r="K5" s="153"/>
      <c r="L5" s="153"/>
      <c r="M5" s="153"/>
      <c r="N5" s="153"/>
      <c r="O5" s="153"/>
      <c r="P5" s="153"/>
      <c r="Q5" s="153"/>
      <c r="R5" s="154"/>
    </row>
    <row r="6" spans="2:31" s="24" customFormat="1" ht="15">
      <c r="B6" s="155" t="s">
        <v>72</v>
      </c>
      <c r="C6" s="156"/>
      <c r="D6" s="156"/>
      <c r="E6" s="156"/>
      <c r="F6" s="156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33"/>
    </row>
    <row r="7" spans="2:31" s="24" customFormat="1" ht="15">
      <c r="B7" s="158" t="s">
        <v>26</v>
      </c>
      <c r="C7" s="15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32"/>
    </row>
    <row r="8" spans="2:31" s="24" customFormat="1" ht="14.25">
      <c r="B8" s="24" t="s">
        <v>20</v>
      </c>
    </row>
    <row r="10" spans="2:31">
      <c r="B10" s="87" t="s">
        <v>52</v>
      </c>
      <c r="C10" s="87"/>
      <c r="D10" s="87"/>
      <c r="E10" s="87"/>
      <c r="F10" s="87"/>
      <c r="G10" s="87"/>
      <c r="H10" s="87"/>
      <c r="I10" s="87"/>
      <c r="J10" s="87"/>
      <c r="K10" s="87"/>
      <c r="L10" s="87"/>
      <c r="M10" s="87"/>
      <c r="N10" s="87"/>
      <c r="O10" s="87"/>
      <c r="P10" s="87"/>
      <c r="Q10" s="88"/>
      <c r="R10" s="88"/>
      <c r="S10" s="88"/>
      <c r="T10" s="88"/>
      <c r="U10" s="88"/>
      <c r="V10" s="88"/>
      <c r="W10" s="88"/>
      <c r="X10" s="88"/>
      <c r="Y10" s="88"/>
      <c r="Z10" s="88"/>
      <c r="AA10" s="88"/>
      <c r="AB10" s="88"/>
      <c r="AC10" s="88"/>
      <c r="AD10" s="88"/>
      <c r="AE10" s="88"/>
    </row>
    <row r="11" spans="2:31">
      <c r="B11" s="89"/>
      <c r="C11" s="89"/>
      <c r="D11" s="89"/>
      <c r="E11" s="89"/>
      <c r="F11" s="89"/>
      <c r="G11" s="89"/>
      <c r="H11" s="89"/>
      <c r="I11" s="89"/>
      <c r="J11" s="89"/>
      <c r="K11" s="89"/>
      <c r="L11" s="89"/>
      <c r="M11" s="89"/>
      <c r="N11" s="89"/>
      <c r="O11" s="89"/>
      <c r="P11" s="90"/>
      <c r="Q11" s="91"/>
      <c r="R11" s="91"/>
      <c r="S11" s="91"/>
      <c r="T11" s="91"/>
      <c r="U11" s="91"/>
      <c r="V11" s="91"/>
      <c r="W11" s="91"/>
      <c r="X11" s="91"/>
      <c r="Y11" s="91"/>
      <c r="Z11" s="91"/>
      <c r="AA11" s="91"/>
      <c r="AB11" s="90"/>
      <c r="AC11" s="90"/>
      <c r="AD11" s="90"/>
      <c r="AE11" s="90"/>
    </row>
    <row r="12" spans="2:31">
      <c r="B12" s="92"/>
      <c r="C12" s="93">
        <v>1985</v>
      </c>
      <c r="D12" s="94">
        <v>1990</v>
      </c>
      <c r="E12" s="94">
        <v>1991</v>
      </c>
      <c r="F12" s="94">
        <v>1992</v>
      </c>
      <c r="G12" s="94">
        <v>1993</v>
      </c>
      <c r="H12" s="94">
        <v>1994</v>
      </c>
      <c r="I12" s="94">
        <v>1995</v>
      </c>
      <c r="J12" s="94">
        <v>1996</v>
      </c>
      <c r="K12" s="94">
        <v>1997</v>
      </c>
      <c r="L12" s="94">
        <v>1998</v>
      </c>
      <c r="M12" s="94">
        <v>1999</v>
      </c>
      <c r="N12" s="94">
        <v>2000</v>
      </c>
      <c r="O12" s="94">
        <v>2001</v>
      </c>
      <c r="P12" s="94">
        <v>2002</v>
      </c>
      <c r="Q12" s="94">
        <v>2003</v>
      </c>
      <c r="R12" s="95">
        <v>2004</v>
      </c>
      <c r="S12" s="95">
        <v>2005</v>
      </c>
      <c r="T12" s="95">
        <v>2006</v>
      </c>
      <c r="U12" s="95">
        <v>2007</v>
      </c>
      <c r="V12" s="95">
        <v>2008</v>
      </c>
      <c r="W12" s="95">
        <v>2009</v>
      </c>
      <c r="X12" s="95" t="s">
        <v>53</v>
      </c>
      <c r="Y12" s="95" t="s">
        <v>54</v>
      </c>
      <c r="Z12" s="95">
        <v>2012</v>
      </c>
      <c r="AA12" s="95">
        <v>2013</v>
      </c>
      <c r="AB12" s="96">
        <v>2014</v>
      </c>
      <c r="AC12" s="96">
        <v>2015</v>
      </c>
      <c r="AD12" s="96">
        <v>2016</v>
      </c>
      <c r="AE12" s="96">
        <v>2017</v>
      </c>
    </row>
    <row r="13" spans="2:31">
      <c r="B13" s="97"/>
      <c r="C13" s="157" t="s">
        <v>55</v>
      </c>
      <c r="D13" s="157"/>
      <c r="E13" s="157"/>
      <c r="F13" s="157"/>
      <c r="G13" s="157"/>
      <c r="H13" s="157"/>
      <c r="I13" s="157"/>
      <c r="J13" s="157"/>
      <c r="K13" s="157"/>
      <c r="L13" s="157"/>
      <c r="M13" s="157"/>
      <c r="N13" s="157"/>
      <c r="O13" s="157"/>
      <c r="P13" s="157"/>
      <c r="Q13" s="157"/>
      <c r="R13" s="157"/>
      <c r="S13" s="98"/>
      <c r="T13" s="88"/>
      <c r="U13" s="88"/>
      <c r="V13" s="88"/>
      <c r="W13" s="88"/>
      <c r="X13" s="88"/>
      <c r="Y13" s="88"/>
      <c r="Z13" s="88"/>
      <c r="AA13" s="88"/>
      <c r="AB13" s="88"/>
      <c r="AC13" s="88"/>
      <c r="AD13" s="88"/>
      <c r="AE13" s="88"/>
    </row>
    <row r="14" spans="2:31">
      <c r="B14" s="97"/>
      <c r="C14" s="99"/>
      <c r="D14" s="99"/>
      <c r="E14" s="99"/>
      <c r="F14" s="99"/>
      <c r="G14" s="99"/>
      <c r="H14" s="99"/>
      <c r="I14" s="100"/>
      <c r="J14" s="99"/>
      <c r="K14" s="88"/>
      <c r="L14" s="88"/>
      <c r="M14" s="88"/>
      <c r="N14" s="88"/>
      <c r="O14" s="88"/>
      <c r="P14" s="88"/>
      <c r="Q14" s="88"/>
      <c r="R14" s="88"/>
      <c r="S14" s="88"/>
      <c r="T14" s="88"/>
      <c r="U14" s="88"/>
      <c r="V14" s="88"/>
      <c r="W14" s="88"/>
      <c r="X14" s="88"/>
      <c r="Y14" s="88"/>
      <c r="Z14" s="88"/>
      <c r="AA14" s="88"/>
      <c r="AB14" s="88"/>
      <c r="AC14" s="88"/>
      <c r="AD14" s="88"/>
      <c r="AE14" s="88"/>
    </row>
    <row r="15" spans="2:31">
      <c r="B15" s="97" t="s">
        <v>27</v>
      </c>
      <c r="C15" s="88">
        <v>4631</v>
      </c>
      <c r="D15" s="88">
        <v>5361</v>
      </c>
      <c r="E15" s="88">
        <v>5506</v>
      </c>
      <c r="F15" s="88">
        <v>5567</v>
      </c>
      <c r="G15" s="88">
        <v>5580</v>
      </c>
      <c r="H15" s="88">
        <v>5634</v>
      </c>
      <c r="I15" s="88">
        <v>5701</v>
      </c>
      <c r="J15" s="88">
        <v>5769</v>
      </c>
      <c r="K15" s="88">
        <v>5876</v>
      </c>
      <c r="L15" s="88">
        <v>6001</v>
      </c>
      <c r="M15" s="88">
        <v>6127</v>
      </c>
      <c r="N15" s="88">
        <v>6265</v>
      </c>
      <c r="O15" s="88">
        <v>6370</v>
      </c>
      <c r="P15" s="101">
        <v>6487</v>
      </c>
      <c r="Q15" s="88">
        <v>6599</v>
      </c>
      <c r="R15" s="88">
        <v>6719</v>
      </c>
      <c r="S15" s="101">
        <v>6842.2</v>
      </c>
      <c r="T15" s="101">
        <v>6965.5</v>
      </c>
      <c r="U15" s="101">
        <v>7096.9</v>
      </c>
      <c r="V15" s="101">
        <v>7250.8</v>
      </c>
      <c r="W15" s="101">
        <v>7417.4</v>
      </c>
      <c r="X15" s="101">
        <v>7621.2</v>
      </c>
      <c r="Y15" s="101">
        <v>7807.2</v>
      </c>
      <c r="Z15" s="101">
        <v>7987.4</v>
      </c>
      <c r="AA15" s="101">
        <v>8161.1</v>
      </c>
      <c r="AB15" s="88">
        <v>8352</v>
      </c>
      <c r="AC15" s="88">
        <v>8551.2000000000007</v>
      </c>
      <c r="AD15" s="88">
        <v>8742.7999999999993</v>
      </c>
      <c r="AE15" s="88">
        <v>8931.2000000000007</v>
      </c>
    </row>
    <row r="16" spans="2:31">
      <c r="B16" s="102" t="s">
        <v>25</v>
      </c>
      <c r="C16" s="88"/>
      <c r="D16" s="88"/>
      <c r="E16" s="88"/>
      <c r="F16" s="88"/>
      <c r="G16" s="88"/>
      <c r="H16" s="88"/>
      <c r="I16" s="88"/>
      <c r="J16" s="88"/>
      <c r="K16" s="88"/>
      <c r="L16" s="88"/>
      <c r="M16" s="88"/>
      <c r="N16" s="88"/>
      <c r="O16" s="88"/>
      <c r="P16" s="101"/>
      <c r="Q16" s="88"/>
      <c r="R16" s="88"/>
      <c r="S16" s="88"/>
      <c r="T16" s="88"/>
      <c r="U16" s="88"/>
      <c r="V16" s="88"/>
      <c r="W16" s="88"/>
      <c r="X16" s="88"/>
      <c r="Y16" s="88"/>
      <c r="Z16" s="88"/>
      <c r="AA16" s="88"/>
      <c r="AB16" s="88"/>
      <c r="AC16" s="88"/>
      <c r="AD16" s="88"/>
      <c r="AE16" s="88"/>
    </row>
    <row r="17" spans="2:31">
      <c r="B17" s="97" t="s">
        <v>28</v>
      </c>
      <c r="C17" s="88">
        <v>2209</v>
      </c>
      <c r="D17" s="88">
        <v>2514</v>
      </c>
      <c r="E17" s="88">
        <v>2578</v>
      </c>
      <c r="F17" s="88">
        <v>2597</v>
      </c>
      <c r="G17" s="88">
        <v>2602</v>
      </c>
      <c r="H17" s="88">
        <v>2630</v>
      </c>
      <c r="I17" s="88">
        <v>2789</v>
      </c>
      <c r="J17" s="88">
        <v>2847</v>
      </c>
      <c r="K17" s="88">
        <v>2929</v>
      </c>
      <c r="L17" s="88">
        <v>3025</v>
      </c>
      <c r="M17" s="88">
        <v>3127</v>
      </c>
      <c r="N17" s="88">
        <v>3247</v>
      </c>
      <c r="O17" s="88">
        <v>3397</v>
      </c>
      <c r="P17" s="101">
        <v>3573.2</v>
      </c>
      <c r="Q17" s="88">
        <v>3740</v>
      </c>
      <c r="R17" s="88">
        <v>3842</v>
      </c>
      <c r="S17" s="101">
        <v>3925.2</v>
      </c>
      <c r="T17" s="101">
        <v>4051.2</v>
      </c>
      <c r="U17" s="101">
        <v>4173.6000000000004</v>
      </c>
      <c r="V17" s="101">
        <v>4281.8</v>
      </c>
      <c r="W17" s="101">
        <v>4410.6000000000004</v>
      </c>
      <c r="X17" s="101">
        <v>4548.8999999999996</v>
      </c>
      <c r="Y17" s="101">
        <v>4672.1000000000004</v>
      </c>
      <c r="Z17" s="101">
        <v>4797.6000000000004</v>
      </c>
      <c r="AA17" s="101">
        <v>4920.1000000000004</v>
      </c>
      <c r="AB17" s="88">
        <v>5046</v>
      </c>
      <c r="AC17" s="88">
        <v>5175.5</v>
      </c>
      <c r="AD17" s="88">
        <v>5273.2</v>
      </c>
      <c r="AE17" s="88">
        <v>5379.7</v>
      </c>
    </row>
    <row r="18" spans="2:31">
      <c r="B18" s="97" t="s">
        <v>29</v>
      </c>
      <c r="C18" s="88">
        <v>2422</v>
      </c>
      <c r="D18" s="88">
        <v>2847</v>
      </c>
      <c r="E18" s="88">
        <v>2928</v>
      </c>
      <c r="F18" s="88">
        <v>2970</v>
      </c>
      <c r="G18" s="88">
        <v>2978</v>
      </c>
      <c r="H18" s="88">
        <v>3004</v>
      </c>
      <c r="I18" s="88">
        <v>2912</v>
      </c>
      <c r="J18" s="88">
        <v>2922</v>
      </c>
      <c r="K18" s="88">
        <v>2947</v>
      </c>
      <c r="L18" s="88">
        <v>2976</v>
      </c>
      <c r="M18" s="88">
        <v>3000</v>
      </c>
      <c r="N18" s="88">
        <v>3003</v>
      </c>
      <c r="O18" s="88">
        <v>2979</v>
      </c>
      <c r="P18" s="101">
        <v>2933.3</v>
      </c>
      <c r="Q18" s="88">
        <v>2900</v>
      </c>
      <c r="R18" s="88">
        <v>2938</v>
      </c>
      <c r="S18" s="101">
        <v>2917</v>
      </c>
      <c r="T18" s="101">
        <v>2914.3</v>
      </c>
      <c r="U18" s="101">
        <v>2923.3</v>
      </c>
      <c r="V18" s="101">
        <v>2969</v>
      </c>
      <c r="W18" s="101">
        <v>3006.8</v>
      </c>
      <c r="X18" s="101">
        <v>3072.3</v>
      </c>
      <c r="Y18" s="101">
        <v>3135.1</v>
      </c>
      <c r="Z18" s="101">
        <v>3189.8</v>
      </c>
      <c r="AA18" s="101">
        <v>3241</v>
      </c>
      <c r="AB18" s="88">
        <v>3306</v>
      </c>
      <c r="AC18" s="88">
        <v>3375.7</v>
      </c>
      <c r="AD18" s="88">
        <v>3469.6</v>
      </c>
      <c r="AE18" s="88">
        <f>AE15-AE17</f>
        <v>3551.5000000000009</v>
      </c>
    </row>
    <row r="19" spans="2:31">
      <c r="B19" s="97" t="s">
        <v>30</v>
      </c>
      <c r="C19" s="88">
        <v>1519</v>
      </c>
      <c r="D19" s="88">
        <v>1677</v>
      </c>
      <c r="E19" s="88">
        <v>1698</v>
      </c>
      <c r="F19" s="88">
        <v>1653</v>
      </c>
      <c r="G19" s="88">
        <v>1614</v>
      </c>
      <c r="H19" s="88">
        <v>1582</v>
      </c>
      <c r="I19" s="88">
        <v>1564</v>
      </c>
      <c r="J19" s="88">
        <v>1548</v>
      </c>
      <c r="K19" s="88">
        <v>1566</v>
      </c>
      <c r="L19" s="88">
        <v>1594</v>
      </c>
      <c r="M19" s="88">
        <v>1625</v>
      </c>
      <c r="N19" s="88">
        <v>1671</v>
      </c>
      <c r="O19" s="88">
        <v>1695</v>
      </c>
      <c r="P19" s="101">
        <v>1722</v>
      </c>
      <c r="Q19" s="88">
        <v>1753</v>
      </c>
      <c r="R19" s="88">
        <v>1780</v>
      </c>
      <c r="S19" s="101">
        <v>1810</v>
      </c>
      <c r="T19" s="101">
        <v>1838.3</v>
      </c>
      <c r="U19" s="101">
        <v>1869.8</v>
      </c>
      <c r="V19" s="101">
        <v>1914.6</v>
      </c>
      <c r="W19" s="101">
        <v>1973.5</v>
      </c>
      <c r="X19" s="101">
        <v>2020.5</v>
      </c>
      <c r="Y19" s="101">
        <v>2064.8000000000002</v>
      </c>
      <c r="Z19" s="101">
        <v>2106.5</v>
      </c>
      <c r="AA19" s="101">
        <v>2170.9</v>
      </c>
      <c r="AB19" s="88">
        <v>2216</v>
      </c>
      <c r="AC19" s="88">
        <v>2260.3000000000002</v>
      </c>
      <c r="AD19" s="88">
        <v>2300.5</v>
      </c>
      <c r="AE19" s="88">
        <v>2354.1999999999998</v>
      </c>
    </row>
    <row r="20" spans="2:31">
      <c r="B20" s="97" t="s">
        <v>31</v>
      </c>
      <c r="C20" s="88">
        <v>3112</v>
      </c>
      <c r="D20" s="88">
        <v>3684</v>
      </c>
      <c r="E20" s="88">
        <v>3808</v>
      </c>
      <c r="F20" s="88">
        <v>3914</v>
      </c>
      <c r="G20" s="88">
        <v>3966</v>
      </c>
      <c r="H20" s="88">
        <v>4051</v>
      </c>
      <c r="I20" s="88">
        <v>4137</v>
      </c>
      <c r="J20" s="88">
        <v>4221</v>
      </c>
      <c r="K20" s="88">
        <v>4310</v>
      </c>
      <c r="L20" s="88">
        <v>4407</v>
      </c>
      <c r="M20" s="88">
        <v>4502</v>
      </c>
      <c r="N20" s="88">
        <v>4594</v>
      </c>
      <c r="O20" s="88">
        <v>4676</v>
      </c>
      <c r="P20" s="101">
        <v>4765</v>
      </c>
      <c r="Q20" s="88">
        <v>4846</v>
      </c>
      <c r="R20" s="88">
        <v>4939</v>
      </c>
      <c r="S20" s="101">
        <f t="shared" ref="S20:Z20" si="0">S14-S19</f>
        <v>-1810</v>
      </c>
      <c r="T20" s="101">
        <f t="shared" si="0"/>
        <v>-1838.3</v>
      </c>
      <c r="U20" s="101">
        <f t="shared" si="0"/>
        <v>-1869.8</v>
      </c>
      <c r="V20" s="101">
        <f t="shared" si="0"/>
        <v>-1914.6</v>
      </c>
      <c r="W20" s="101">
        <f t="shared" si="0"/>
        <v>-1973.5</v>
      </c>
      <c r="X20" s="101">
        <f t="shared" si="0"/>
        <v>-2020.5</v>
      </c>
      <c r="Y20" s="101">
        <f t="shared" si="0"/>
        <v>-2064.8000000000002</v>
      </c>
      <c r="Z20" s="101">
        <f t="shared" si="0"/>
        <v>-2106.5</v>
      </c>
      <c r="AA20" s="101">
        <v>5990.2</v>
      </c>
      <c r="AB20" s="88">
        <v>6137</v>
      </c>
      <c r="AC20" s="88">
        <v>6290.9</v>
      </c>
      <c r="AD20" s="88">
        <v>6442.3</v>
      </c>
      <c r="AE20" s="88">
        <f>AE15-AE19</f>
        <v>6577.0000000000009</v>
      </c>
    </row>
    <row r="21" spans="2:31">
      <c r="B21" s="97" t="s">
        <v>32</v>
      </c>
      <c r="C21" s="103">
        <f>C26/C15*100</f>
        <v>36.298855538760527</v>
      </c>
      <c r="D21" s="103">
        <f t="shared" ref="D21:AD21" si="1">D26/D15*100</f>
        <v>36.168625256482002</v>
      </c>
      <c r="E21" s="103">
        <f t="shared" si="1"/>
        <v>35.797312023247372</v>
      </c>
      <c r="F21" s="103">
        <f t="shared" si="1"/>
        <v>34.29135979881444</v>
      </c>
      <c r="G21" s="103">
        <f t="shared" si="1"/>
        <v>33.243727598566309</v>
      </c>
      <c r="H21" s="103">
        <f t="shared" si="1"/>
        <v>32.925097621583241</v>
      </c>
      <c r="I21" s="103">
        <f t="shared" si="1"/>
        <v>32.503069636905806</v>
      </c>
      <c r="J21" s="103">
        <f t="shared" si="1"/>
        <v>30.005200208008318</v>
      </c>
      <c r="K21" s="103">
        <f t="shared" si="1"/>
        <v>30.479918311776721</v>
      </c>
      <c r="L21" s="103">
        <f t="shared" si="1"/>
        <v>29.928345275787372</v>
      </c>
      <c r="M21" s="103">
        <f t="shared" si="1"/>
        <v>28.349926554594418</v>
      </c>
      <c r="N21" s="103">
        <f t="shared" si="1"/>
        <v>27.853152434158019</v>
      </c>
      <c r="O21" s="103">
        <f t="shared" si="1"/>
        <v>28.712715855573002</v>
      </c>
      <c r="P21" s="103">
        <f t="shared" si="1"/>
        <v>28.626483736704177</v>
      </c>
      <c r="Q21" s="103">
        <f t="shared" si="1"/>
        <v>28.564934080921351</v>
      </c>
      <c r="R21" s="103">
        <f t="shared" si="1"/>
        <v>31.105819318350946</v>
      </c>
      <c r="S21" s="103">
        <f t="shared" si="1"/>
        <v>30.867264914793491</v>
      </c>
      <c r="T21" s="103">
        <f t="shared" si="1"/>
        <v>30.679778910343835</v>
      </c>
      <c r="U21" s="103">
        <f t="shared" si="1"/>
        <v>30.29491749918979</v>
      </c>
      <c r="V21" s="103">
        <f t="shared" si="1"/>
        <v>29.90014894908148</v>
      </c>
      <c r="W21" s="103">
        <f t="shared" si="1"/>
        <v>29.916143122927174</v>
      </c>
      <c r="X21" s="103">
        <f t="shared" si="1"/>
        <v>29.299847792998477</v>
      </c>
      <c r="Y21" s="103">
        <f t="shared" si="1"/>
        <v>28.806742494108001</v>
      </c>
      <c r="Z21" s="103">
        <f t="shared" si="1"/>
        <v>28.682675213461202</v>
      </c>
      <c r="AA21" s="103">
        <f t="shared" si="1"/>
        <v>28.268248152822533</v>
      </c>
      <c r="AB21" s="103">
        <f t="shared" si="1"/>
        <v>27.837643678160916</v>
      </c>
      <c r="AC21" s="103">
        <f t="shared" si="1"/>
        <v>27.832351015062212</v>
      </c>
      <c r="AD21" s="103">
        <f t="shared" si="1"/>
        <v>27.27959006268015</v>
      </c>
      <c r="AE21" s="103">
        <f>AE24/AE17*100</f>
        <v>45.727456921389667</v>
      </c>
    </row>
    <row r="22" spans="2:31">
      <c r="B22" s="97" t="s">
        <v>33</v>
      </c>
      <c r="C22" s="88">
        <v>2175</v>
      </c>
      <c r="D22" s="88">
        <v>2469</v>
      </c>
      <c r="E22" s="88">
        <v>2526</v>
      </c>
      <c r="F22" s="88">
        <v>2675</v>
      </c>
      <c r="G22" s="88">
        <v>2607</v>
      </c>
      <c r="H22" s="88">
        <v>2623</v>
      </c>
      <c r="I22" s="88">
        <v>2811</v>
      </c>
      <c r="J22" s="88">
        <v>2840</v>
      </c>
      <c r="K22" s="88">
        <v>2909</v>
      </c>
      <c r="L22" s="88">
        <v>3038</v>
      </c>
      <c r="M22" s="88">
        <v>3125</v>
      </c>
      <c r="N22" s="88">
        <v>3186</v>
      </c>
      <c r="O22" s="88">
        <v>3301</v>
      </c>
      <c r="P22" s="88">
        <v>3463</v>
      </c>
      <c r="Q22" s="88">
        <v>3644</v>
      </c>
      <c r="R22" s="88">
        <v>3777</v>
      </c>
      <c r="S22" s="88">
        <v>3893</v>
      </c>
      <c r="T22" s="88">
        <v>4047</v>
      </c>
      <c r="U22" s="88">
        <v>4210</v>
      </c>
      <c r="V22" s="88">
        <v>4310</v>
      </c>
      <c r="W22" s="88">
        <v>4435</v>
      </c>
      <c r="X22" s="88">
        <v>4530</v>
      </c>
      <c r="Y22" s="88">
        <v>4664</v>
      </c>
      <c r="Z22" s="88">
        <v>4796</v>
      </c>
      <c r="AA22" s="88">
        <v>4866</v>
      </c>
      <c r="AB22" s="88">
        <v>4983</v>
      </c>
      <c r="AC22" s="88">
        <v>5111</v>
      </c>
      <c r="AD22" s="88">
        <v>5224</v>
      </c>
      <c r="AE22" s="88">
        <v>5326</v>
      </c>
    </row>
    <row r="23" spans="2:31">
      <c r="B23" s="102" t="s">
        <v>25</v>
      </c>
      <c r="C23" s="104"/>
      <c r="D23" s="104"/>
      <c r="E23" s="104"/>
      <c r="F23" s="104"/>
      <c r="G23" s="104"/>
      <c r="H23" s="104"/>
      <c r="I23" s="105"/>
      <c r="J23" s="106"/>
      <c r="K23" s="106"/>
      <c r="L23" s="106"/>
      <c r="M23" s="106"/>
      <c r="N23" s="106"/>
      <c r="O23" s="106"/>
      <c r="P23" s="106"/>
      <c r="Q23" s="106"/>
      <c r="R23" s="106"/>
      <c r="S23" s="106"/>
      <c r="T23" s="88"/>
      <c r="U23" s="88"/>
      <c r="V23" s="88"/>
      <c r="W23" s="88"/>
      <c r="X23" s="88"/>
      <c r="Y23" s="88"/>
      <c r="Z23" s="88"/>
      <c r="AA23" s="88"/>
      <c r="AB23" s="88"/>
      <c r="AC23" s="88"/>
      <c r="AD23" s="88"/>
      <c r="AE23" s="88"/>
    </row>
    <row r="24" spans="2:31">
      <c r="B24" s="107" t="s">
        <v>34</v>
      </c>
      <c r="C24" s="88">
        <v>1681</v>
      </c>
      <c r="D24" s="88">
        <v>1939</v>
      </c>
      <c r="E24" s="88">
        <v>1971</v>
      </c>
      <c r="F24" s="88">
        <v>1917</v>
      </c>
      <c r="G24" s="88">
        <v>1877</v>
      </c>
      <c r="H24" s="88">
        <v>1887</v>
      </c>
      <c r="I24" s="88">
        <v>1890</v>
      </c>
      <c r="J24" s="88">
        <v>1777</v>
      </c>
      <c r="K24" s="88">
        <v>1842</v>
      </c>
      <c r="L24" s="88">
        <v>1855</v>
      </c>
      <c r="M24" s="88">
        <v>1791</v>
      </c>
      <c r="N24" s="88">
        <v>1794</v>
      </c>
      <c r="O24" s="88">
        <v>1872</v>
      </c>
      <c r="P24" s="88">
        <v>1904</v>
      </c>
      <c r="Q24" s="88">
        <v>1932</v>
      </c>
      <c r="R24" s="88">
        <v>2132</v>
      </c>
      <c r="S24" s="88">
        <v>2154</v>
      </c>
      <c r="T24" s="88">
        <v>2185</v>
      </c>
      <c r="U24" s="88">
        <v>2201</v>
      </c>
      <c r="V24" s="88">
        <v>2217</v>
      </c>
      <c r="W24" s="88">
        <v>2264</v>
      </c>
      <c r="X24" s="88">
        <v>2280</v>
      </c>
      <c r="Y24" s="88">
        <v>2303</v>
      </c>
      <c r="Z24" s="88">
        <v>2347</v>
      </c>
      <c r="AA24" s="88">
        <v>2362</v>
      </c>
      <c r="AB24" s="88">
        <v>2382</v>
      </c>
      <c r="AC24" s="88">
        <v>2437</v>
      </c>
      <c r="AD24" s="88">
        <v>2438</v>
      </c>
      <c r="AE24" s="88">
        <v>2460</v>
      </c>
    </row>
    <row r="25" spans="2:31">
      <c r="B25" s="102" t="s">
        <v>25</v>
      </c>
      <c r="C25" s="88"/>
      <c r="D25" s="88"/>
      <c r="E25" s="88"/>
      <c r="F25" s="88"/>
      <c r="G25" s="88"/>
      <c r="H25" s="88"/>
      <c r="I25" s="88"/>
      <c r="J25" s="88"/>
      <c r="K25" s="88"/>
      <c r="L25" s="88"/>
      <c r="M25" s="88"/>
      <c r="N25" s="88"/>
      <c r="O25" s="88"/>
      <c r="P25" s="88"/>
      <c r="Q25" s="88"/>
      <c r="R25" s="88"/>
      <c r="S25" s="88"/>
      <c r="T25" s="88"/>
      <c r="U25" s="88"/>
      <c r="V25" s="88"/>
      <c r="W25" s="88"/>
      <c r="X25" s="88"/>
      <c r="Y25" s="88"/>
      <c r="Z25" s="88"/>
      <c r="AA25" s="88"/>
      <c r="AB25" s="88"/>
      <c r="AC25" s="88"/>
      <c r="AD25" s="88"/>
      <c r="AE25" s="88"/>
    </row>
    <row r="26" spans="2:31">
      <c r="B26" s="108" t="s">
        <v>35</v>
      </c>
      <c r="C26" s="88">
        <v>1681</v>
      </c>
      <c r="D26" s="88">
        <v>1939</v>
      </c>
      <c r="E26" s="88">
        <v>1971</v>
      </c>
      <c r="F26" s="88">
        <v>1909</v>
      </c>
      <c r="G26" s="88">
        <v>1855</v>
      </c>
      <c r="H26" s="88">
        <v>1855</v>
      </c>
      <c r="I26" s="88">
        <v>1853</v>
      </c>
      <c r="J26" s="88">
        <v>1731</v>
      </c>
      <c r="K26" s="88">
        <v>1791</v>
      </c>
      <c r="L26" s="88">
        <v>1796</v>
      </c>
      <c r="M26" s="88">
        <v>1737</v>
      </c>
      <c r="N26" s="88">
        <v>1745</v>
      </c>
      <c r="O26" s="88">
        <v>1829</v>
      </c>
      <c r="P26" s="88">
        <v>1857</v>
      </c>
      <c r="Q26" s="88">
        <v>1885</v>
      </c>
      <c r="R26" s="88">
        <v>2090</v>
      </c>
      <c r="S26" s="88">
        <v>2112</v>
      </c>
      <c r="T26" s="88">
        <v>2137</v>
      </c>
      <c r="U26" s="88">
        <v>2150</v>
      </c>
      <c r="V26" s="88">
        <v>2168</v>
      </c>
      <c r="W26" s="88">
        <v>2219</v>
      </c>
      <c r="X26" s="88">
        <v>2233</v>
      </c>
      <c r="Y26" s="88">
        <v>2249</v>
      </c>
      <c r="Z26" s="88">
        <v>2291</v>
      </c>
      <c r="AA26" s="88">
        <v>2307</v>
      </c>
      <c r="AB26" s="88">
        <v>2325</v>
      </c>
      <c r="AC26" s="88">
        <v>2380</v>
      </c>
      <c r="AD26" s="88">
        <v>2385</v>
      </c>
      <c r="AE26" s="88">
        <v>2407</v>
      </c>
    </row>
    <row r="27" spans="2:31">
      <c r="B27" s="102" t="s">
        <v>36</v>
      </c>
      <c r="C27" s="104"/>
      <c r="D27" s="109"/>
      <c r="E27" s="109"/>
      <c r="F27" s="109"/>
      <c r="G27" s="109"/>
      <c r="H27" s="109"/>
      <c r="I27" s="105"/>
      <c r="J27" s="106"/>
      <c r="K27" s="106"/>
      <c r="L27" s="106"/>
      <c r="M27" s="106"/>
      <c r="N27" s="106"/>
      <c r="O27" s="106"/>
      <c r="P27" s="106"/>
      <c r="Q27" s="106"/>
      <c r="R27" s="88"/>
      <c r="S27" s="88"/>
      <c r="T27" s="88"/>
      <c r="U27" s="88"/>
      <c r="V27" s="88"/>
      <c r="W27" s="88"/>
      <c r="X27" s="88"/>
      <c r="Y27" s="88"/>
      <c r="Z27" s="88"/>
      <c r="AA27" s="88"/>
      <c r="AB27" s="88"/>
      <c r="AC27" s="88"/>
      <c r="AD27" s="88"/>
      <c r="AE27" s="88"/>
    </row>
    <row r="28" spans="2:31">
      <c r="B28" s="110" t="s">
        <v>37</v>
      </c>
      <c r="C28" s="104">
        <v>1173</v>
      </c>
      <c r="D28" s="104">
        <v>1255</v>
      </c>
      <c r="E28" s="104">
        <v>1177</v>
      </c>
      <c r="F28" s="104">
        <v>1110</v>
      </c>
      <c r="G28" s="104">
        <v>978</v>
      </c>
      <c r="H28" s="104">
        <v>934</v>
      </c>
      <c r="I28" s="111">
        <v>875</v>
      </c>
      <c r="J28" s="106">
        <v>784</v>
      </c>
      <c r="K28" s="106">
        <v>761</v>
      </c>
      <c r="L28" s="106">
        <v>766</v>
      </c>
      <c r="M28" s="106">
        <v>646</v>
      </c>
      <c r="N28" s="106">
        <v>558</v>
      </c>
      <c r="O28" s="106">
        <v>520</v>
      </c>
      <c r="P28" s="106">
        <v>517</v>
      </c>
      <c r="Q28" s="106">
        <v>481</v>
      </c>
      <c r="R28" s="88">
        <v>553</v>
      </c>
      <c r="S28" s="88">
        <v>542</v>
      </c>
      <c r="T28" s="88">
        <v>537</v>
      </c>
      <c r="U28" s="88">
        <v>521</v>
      </c>
      <c r="V28" s="88">
        <v>442</v>
      </c>
      <c r="W28" s="88">
        <v>444</v>
      </c>
      <c r="X28" s="88">
        <v>433</v>
      </c>
      <c r="Y28" s="88">
        <v>440</v>
      </c>
      <c r="Z28" s="88">
        <v>443.8</v>
      </c>
      <c r="AA28" s="88">
        <v>433</v>
      </c>
      <c r="AB28" s="88">
        <v>444.6</v>
      </c>
      <c r="AC28" s="88">
        <v>441.5</v>
      </c>
      <c r="AD28" s="88">
        <v>456.1</v>
      </c>
      <c r="AE28" s="88">
        <v>470.3</v>
      </c>
    </row>
    <row r="29" spans="2:31">
      <c r="B29" s="110" t="s">
        <v>38</v>
      </c>
      <c r="C29" s="104">
        <v>238</v>
      </c>
      <c r="D29" s="104">
        <v>315</v>
      </c>
      <c r="E29" s="104">
        <v>418</v>
      </c>
      <c r="F29" s="104">
        <v>397</v>
      </c>
      <c r="G29" s="104">
        <v>381</v>
      </c>
      <c r="H29" s="104">
        <v>416</v>
      </c>
      <c r="I29" s="111">
        <v>352</v>
      </c>
      <c r="J29" s="106">
        <v>323</v>
      </c>
      <c r="K29" s="106">
        <v>411</v>
      </c>
      <c r="L29" s="106">
        <v>418</v>
      </c>
      <c r="M29" s="106">
        <v>433</v>
      </c>
      <c r="N29" s="106">
        <v>415</v>
      </c>
      <c r="O29" s="106">
        <v>550</v>
      </c>
      <c r="P29" s="106">
        <v>511</v>
      </c>
      <c r="Q29" s="106">
        <v>542</v>
      </c>
      <c r="R29" s="88">
        <v>473</v>
      </c>
      <c r="S29" s="88">
        <v>470</v>
      </c>
      <c r="T29" s="88">
        <v>496</v>
      </c>
      <c r="U29" s="88">
        <v>493</v>
      </c>
      <c r="V29" s="88">
        <v>541</v>
      </c>
      <c r="W29" s="88">
        <v>549</v>
      </c>
      <c r="X29" s="88">
        <v>371</v>
      </c>
      <c r="Y29" s="88">
        <v>351</v>
      </c>
      <c r="Z29" s="88">
        <v>347.7</v>
      </c>
      <c r="AA29" s="88">
        <v>387.2</v>
      </c>
      <c r="AB29" s="88">
        <v>368.4</v>
      </c>
      <c r="AC29" s="88">
        <v>323.8</v>
      </c>
      <c r="AD29" s="88">
        <v>326.8</v>
      </c>
      <c r="AE29" s="88">
        <v>317.39999999999998</v>
      </c>
    </row>
    <row r="30" spans="2:31">
      <c r="B30" s="110" t="s">
        <v>39</v>
      </c>
      <c r="C30" s="104">
        <v>270</v>
      </c>
      <c r="D30" s="104">
        <v>366</v>
      </c>
      <c r="E30" s="104">
        <v>376</v>
      </c>
      <c r="F30" s="104">
        <v>401</v>
      </c>
      <c r="G30" s="104">
        <v>457</v>
      </c>
      <c r="H30" s="104">
        <v>492</v>
      </c>
      <c r="I30" s="111">
        <v>594</v>
      </c>
      <c r="J30" s="106">
        <v>593</v>
      </c>
      <c r="K30" s="106">
        <v>597</v>
      </c>
      <c r="L30" s="106">
        <v>595</v>
      </c>
      <c r="M30" s="106">
        <v>642</v>
      </c>
      <c r="N30" s="106">
        <v>752</v>
      </c>
      <c r="O30" s="106">
        <v>744</v>
      </c>
      <c r="P30" s="106">
        <v>816</v>
      </c>
      <c r="Q30" s="106">
        <v>844</v>
      </c>
      <c r="R30" s="88">
        <v>1045</v>
      </c>
      <c r="S30" s="88">
        <v>1082</v>
      </c>
      <c r="T30" s="88">
        <v>1083</v>
      </c>
      <c r="U30" s="88">
        <v>1113</v>
      </c>
      <c r="V30" s="88">
        <v>1161</v>
      </c>
      <c r="W30" s="88">
        <v>1202</v>
      </c>
      <c r="X30" s="88">
        <v>1407</v>
      </c>
      <c r="Y30" s="88">
        <v>1436</v>
      </c>
      <c r="Z30" s="88">
        <v>1478.8</v>
      </c>
      <c r="AA30" s="88">
        <v>1461</v>
      </c>
      <c r="AB30" s="88">
        <v>1486.6</v>
      </c>
      <c r="AC30" s="88">
        <v>1588.6</v>
      </c>
      <c r="AD30" s="88">
        <v>1577.8</v>
      </c>
      <c r="AE30" s="88">
        <v>1594.1</v>
      </c>
    </row>
    <row r="31" spans="2:31">
      <c r="B31" s="110" t="s">
        <v>40</v>
      </c>
      <c r="C31" s="104" t="s">
        <v>56</v>
      </c>
      <c r="D31" s="104">
        <v>1</v>
      </c>
      <c r="E31" s="104">
        <v>1</v>
      </c>
      <c r="F31" s="104">
        <v>1</v>
      </c>
      <c r="G31" s="104">
        <v>1</v>
      </c>
      <c r="H31" s="104">
        <v>1</v>
      </c>
      <c r="I31" s="111">
        <v>1</v>
      </c>
      <c r="J31" s="106">
        <v>1</v>
      </c>
      <c r="K31" s="106">
        <v>1</v>
      </c>
      <c r="L31" s="106">
        <v>1</v>
      </c>
      <c r="M31" s="106">
        <v>1</v>
      </c>
      <c r="N31" s="106">
        <v>1</v>
      </c>
      <c r="O31" s="106">
        <v>1</v>
      </c>
      <c r="P31" s="106">
        <v>1</v>
      </c>
      <c r="Q31" s="106">
        <v>1</v>
      </c>
      <c r="R31" s="88">
        <v>6</v>
      </c>
      <c r="S31" s="88">
        <v>6</v>
      </c>
      <c r="T31" s="88">
        <v>6</v>
      </c>
      <c r="U31" s="88">
        <v>6</v>
      </c>
      <c r="V31" s="88">
        <v>6</v>
      </c>
      <c r="W31" s="88">
        <v>6</v>
      </c>
      <c r="X31" s="88">
        <v>7</v>
      </c>
      <c r="Y31" s="88">
        <v>6</v>
      </c>
      <c r="Z31" s="88">
        <v>6</v>
      </c>
      <c r="AA31" s="88">
        <v>8</v>
      </c>
      <c r="AB31" s="88">
        <v>8</v>
      </c>
      <c r="AC31" s="88">
        <v>7.1</v>
      </c>
      <c r="AD31" s="88">
        <v>8.1999999999999993</v>
      </c>
      <c r="AE31" s="88">
        <v>8.1999999999999993</v>
      </c>
    </row>
    <row r="32" spans="2:31">
      <c r="B32" s="110" t="s">
        <v>41</v>
      </c>
      <c r="C32" s="104" t="s">
        <v>56</v>
      </c>
      <c r="D32" s="104" t="s">
        <v>56</v>
      </c>
      <c r="E32" s="112">
        <v>0.6</v>
      </c>
      <c r="F32" s="112">
        <v>1.1000000000000001</v>
      </c>
      <c r="G32" s="112">
        <v>40</v>
      </c>
      <c r="H32" s="112">
        <v>13</v>
      </c>
      <c r="I32" s="111">
        <v>31</v>
      </c>
      <c r="J32" s="106">
        <v>42</v>
      </c>
      <c r="K32" s="106">
        <v>22</v>
      </c>
      <c r="L32" s="106">
        <v>17</v>
      </c>
      <c r="M32" s="106">
        <v>16</v>
      </c>
      <c r="N32" s="106">
        <v>20</v>
      </c>
      <c r="O32" s="106">
        <v>15</v>
      </c>
      <c r="P32" s="106">
        <v>13</v>
      </c>
      <c r="Q32" s="106">
        <v>18</v>
      </c>
      <c r="R32" s="88">
        <v>19</v>
      </c>
      <c r="S32" s="88">
        <v>18</v>
      </c>
      <c r="T32" s="88">
        <v>21</v>
      </c>
      <c r="U32" s="88">
        <v>23</v>
      </c>
      <c r="V32" s="88">
        <v>24</v>
      </c>
      <c r="W32" s="88">
        <v>24</v>
      </c>
      <c r="X32" s="88">
        <v>22</v>
      </c>
      <c r="Y32" s="88">
        <v>22</v>
      </c>
      <c r="Z32" s="88">
        <v>21</v>
      </c>
      <c r="AA32" s="88">
        <v>26</v>
      </c>
      <c r="AB32" s="88">
        <v>25.4</v>
      </c>
      <c r="AC32" s="88">
        <v>26.1</v>
      </c>
      <c r="AD32" s="88">
        <v>24.5</v>
      </c>
      <c r="AE32" s="88">
        <v>25.2</v>
      </c>
    </row>
    <row r="33" spans="2:31">
      <c r="B33" s="113" t="s">
        <v>42</v>
      </c>
      <c r="C33" s="104" t="s">
        <v>56</v>
      </c>
      <c r="D33" s="104" t="s">
        <v>56</v>
      </c>
      <c r="E33" s="104" t="s">
        <v>56</v>
      </c>
      <c r="F33" s="104">
        <v>8</v>
      </c>
      <c r="G33" s="104">
        <v>22</v>
      </c>
      <c r="H33" s="104">
        <v>32</v>
      </c>
      <c r="I33" s="111">
        <v>37</v>
      </c>
      <c r="J33" s="106">
        <v>46</v>
      </c>
      <c r="K33" s="106">
        <v>51.1</v>
      </c>
      <c r="L33" s="106">
        <v>59</v>
      </c>
      <c r="M33" s="106">
        <v>54</v>
      </c>
      <c r="N33" s="106">
        <v>49</v>
      </c>
      <c r="O33" s="106">
        <v>43</v>
      </c>
      <c r="P33" s="106">
        <v>47</v>
      </c>
      <c r="Q33" s="106">
        <v>47</v>
      </c>
      <c r="R33" s="88">
        <v>42</v>
      </c>
      <c r="S33" s="88">
        <v>42</v>
      </c>
      <c r="T33" s="88">
        <v>48</v>
      </c>
      <c r="U33" s="88">
        <v>52</v>
      </c>
      <c r="V33" s="88">
        <v>49</v>
      </c>
      <c r="W33" s="88">
        <v>45</v>
      </c>
      <c r="X33" s="88">
        <v>48</v>
      </c>
      <c r="Y33" s="88">
        <v>54</v>
      </c>
      <c r="Z33" s="88">
        <v>56</v>
      </c>
      <c r="AA33" s="88">
        <v>55</v>
      </c>
      <c r="AB33" s="88">
        <v>57</v>
      </c>
      <c r="AC33" s="88">
        <v>57</v>
      </c>
      <c r="AD33" s="88">
        <v>54</v>
      </c>
      <c r="AE33" s="88">
        <v>53</v>
      </c>
    </row>
    <row r="34" spans="2:31">
      <c r="B34" s="107" t="s">
        <v>43</v>
      </c>
      <c r="C34" s="104">
        <v>216</v>
      </c>
      <c r="D34" s="104">
        <v>231</v>
      </c>
      <c r="E34" s="104">
        <v>237</v>
      </c>
      <c r="F34" s="104">
        <v>230</v>
      </c>
      <c r="G34" s="104">
        <v>230</v>
      </c>
      <c r="H34" s="104">
        <v>234</v>
      </c>
      <c r="I34" s="111">
        <v>199</v>
      </c>
      <c r="J34" s="106">
        <v>205</v>
      </c>
      <c r="K34" s="106">
        <v>192</v>
      </c>
      <c r="L34" s="106">
        <v>245</v>
      </c>
      <c r="M34" s="106">
        <v>301</v>
      </c>
      <c r="N34" s="106">
        <v>343</v>
      </c>
      <c r="O34" s="106">
        <v>357</v>
      </c>
      <c r="P34" s="106">
        <v>386</v>
      </c>
      <c r="Q34" s="106">
        <v>442</v>
      </c>
      <c r="R34" s="88">
        <v>463</v>
      </c>
      <c r="S34" s="88">
        <v>476</v>
      </c>
      <c r="T34" s="88">
        <v>506</v>
      </c>
      <c r="U34" s="88">
        <v>518</v>
      </c>
      <c r="V34" s="88">
        <v>524</v>
      </c>
      <c r="W34" s="88">
        <v>534</v>
      </c>
      <c r="X34" s="88">
        <v>557</v>
      </c>
      <c r="Y34" s="88">
        <v>529</v>
      </c>
      <c r="Z34" s="88">
        <v>541</v>
      </c>
      <c r="AA34" s="88">
        <v>554</v>
      </c>
      <c r="AB34" s="88">
        <v>592</v>
      </c>
      <c r="AC34" s="88">
        <v>602</v>
      </c>
      <c r="AD34" s="88">
        <v>615</v>
      </c>
      <c r="AE34" s="88">
        <v>632</v>
      </c>
    </row>
    <row r="35" spans="2:31">
      <c r="B35" s="107" t="s">
        <v>44</v>
      </c>
      <c r="C35" s="104">
        <v>278</v>
      </c>
      <c r="D35" s="104">
        <v>299</v>
      </c>
      <c r="E35" s="104">
        <v>318</v>
      </c>
      <c r="F35" s="104">
        <v>530</v>
      </c>
      <c r="G35" s="104">
        <v>405</v>
      </c>
      <c r="H35" s="104">
        <v>405</v>
      </c>
      <c r="I35" s="111">
        <v>721</v>
      </c>
      <c r="J35" s="106">
        <v>857</v>
      </c>
      <c r="K35" s="106">
        <v>875</v>
      </c>
      <c r="L35" s="106">
        <v>938</v>
      </c>
      <c r="M35" s="106">
        <v>1033</v>
      </c>
      <c r="N35" s="106">
        <v>1049</v>
      </c>
      <c r="O35" s="106">
        <v>1072</v>
      </c>
      <c r="P35" s="106">
        <v>1173</v>
      </c>
      <c r="Q35" s="106">
        <v>1313</v>
      </c>
      <c r="R35" s="88">
        <v>1182</v>
      </c>
      <c r="S35" s="88">
        <v>1263</v>
      </c>
      <c r="T35" s="88">
        <v>1356</v>
      </c>
      <c r="U35" s="88">
        <v>1491</v>
      </c>
      <c r="V35" s="88">
        <v>1569</v>
      </c>
      <c r="W35" s="88">
        <v>1637</v>
      </c>
      <c r="X35" s="88">
        <v>1693</v>
      </c>
      <c r="Y35" s="88">
        <v>1832</v>
      </c>
      <c r="Z35" s="88">
        <v>1908</v>
      </c>
      <c r="AA35" s="88">
        <v>1950</v>
      </c>
      <c r="AB35" s="88">
        <v>2009</v>
      </c>
      <c r="AC35" s="88">
        <v>2015</v>
      </c>
      <c r="AD35" s="88">
        <v>2171</v>
      </c>
      <c r="AE35" s="88">
        <f>AE22-AE24-AE34</f>
        <v>2234</v>
      </c>
    </row>
    <row r="36" spans="2:31">
      <c r="B36" s="107"/>
      <c r="C36" s="104"/>
      <c r="D36" s="104"/>
      <c r="E36" s="104"/>
      <c r="F36" s="104"/>
      <c r="G36" s="104"/>
      <c r="H36" s="104"/>
      <c r="I36" s="111"/>
      <c r="J36" s="106"/>
      <c r="K36" s="106"/>
      <c r="L36" s="106"/>
      <c r="M36" s="106"/>
      <c r="N36" s="106"/>
      <c r="O36" s="106"/>
      <c r="P36" s="106"/>
      <c r="Q36" s="106"/>
      <c r="R36" s="88"/>
      <c r="S36" s="88"/>
      <c r="T36" s="88"/>
      <c r="U36" s="88"/>
      <c r="V36" s="88"/>
      <c r="W36" s="88"/>
      <c r="X36" s="114"/>
      <c r="Y36" s="114"/>
      <c r="Z36" s="88"/>
      <c r="AA36" s="88"/>
      <c r="AB36" s="88"/>
      <c r="AC36" s="88"/>
      <c r="AD36" s="88"/>
      <c r="AE36" s="88"/>
    </row>
    <row r="37" spans="2:31">
      <c r="B37" s="107"/>
      <c r="C37" s="148" t="s">
        <v>57</v>
      </c>
      <c r="D37" s="149"/>
      <c r="E37" s="149"/>
      <c r="F37" s="149"/>
      <c r="G37" s="149"/>
      <c r="H37" s="149"/>
      <c r="I37" s="149"/>
      <c r="J37" s="149"/>
      <c r="K37" s="149"/>
      <c r="L37" s="149"/>
      <c r="M37" s="149"/>
      <c r="N37" s="149"/>
      <c r="O37" s="149"/>
      <c r="P37" s="149"/>
      <c r="Q37" s="149"/>
      <c r="R37" s="88"/>
      <c r="S37" s="88"/>
      <c r="T37" s="88"/>
      <c r="U37" s="88"/>
      <c r="V37" s="88"/>
      <c r="W37" s="88"/>
      <c r="X37" s="114"/>
      <c r="Y37" s="114"/>
      <c r="Z37" s="88"/>
      <c r="AA37" s="88"/>
      <c r="AB37" s="88"/>
      <c r="AC37" s="88"/>
      <c r="AD37" s="88"/>
      <c r="AE37" s="88"/>
    </row>
    <row r="38" spans="2:31">
      <c r="B38" s="97" t="s">
        <v>58</v>
      </c>
      <c r="C38" s="115">
        <v>129</v>
      </c>
      <c r="D38" s="115">
        <v>127</v>
      </c>
      <c r="E38" s="115">
        <v>128</v>
      </c>
      <c r="F38" s="115">
        <v>140</v>
      </c>
      <c r="G38" s="115">
        <v>141</v>
      </c>
      <c r="H38" s="115">
        <v>142</v>
      </c>
      <c r="I38" s="116">
        <f t="shared" ref="I38:O38" si="2">I21/I26*100</f>
        <v>1.7540782318891421</v>
      </c>
      <c r="J38" s="117">
        <f t="shared" si="2"/>
        <v>1.7334026694401108</v>
      </c>
      <c r="K38" s="117">
        <f t="shared" si="2"/>
        <v>1.7018379850238259</v>
      </c>
      <c r="L38" s="117">
        <f t="shared" si="2"/>
        <v>1.6663889351774703</v>
      </c>
      <c r="M38" s="117">
        <f t="shared" si="2"/>
        <v>1.6321201240411296</v>
      </c>
      <c r="N38" s="117">
        <f t="shared" si="2"/>
        <v>1.596169193934557</v>
      </c>
      <c r="O38" s="117">
        <f t="shared" si="2"/>
        <v>1.5698587127158559</v>
      </c>
      <c r="P38" s="117">
        <v>186</v>
      </c>
      <c r="Q38" s="117">
        <v>193</v>
      </c>
      <c r="R38" s="115">
        <v>181</v>
      </c>
      <c r="S38" s="115">
        <v>184</v>
      </c>
      <c r="T38" s="115">
        <v>189.7</v>
      </c>
      <c r="U38" s="115">
        <v>195.81395348837211</v>
      </c>
      <c r="V38" s="115">
        <v>198.80073800738006</v>
      </c>
      <c r="W38" s="115">
        <v>199.9</v>
      </c>
      <c r="X38" s="115">
        <v>202.9</v>
      </c>
      <c r="Y38" s="115">
        <v>207.4</v>
      </c>
      <c r="Z38" s="115">
        <v>209.3</v>
      </c>
      <c r="AA38" s="115">
        <v>210.9</v>
      </c>
      <c r="AB38" s="88">
        <v>214.3</v>
      </c>
      <c r="AC38" s="88">
        <v>214.7</v>
      </c>
      <c r="AD38" s="88">
        <v>219</v>
      </c>
      <c r="AE38" s="88">
        <f>AE22/AE26*100</f>
        <v>221.27129206481095</v>
      </c>
    </row>
    <row r="39" spans="2:31">
      <c r="B39" s="102" t="s">
        <v>25</v>
      </c>
      <c r="C39" s="118"/>
      <c r="D39" s="118"/>
      <c r="E39" s="118"/>
      <c r="F39" s="118"/>
      <c r="G39" s="118"/>
      <c r="H39" s="118"/>
      <c r="I39" s="116"/>
      <c r="J39" s="117"/>
      <c r="K39" s="117"/>
      <c r="L39" s="117"/>
      <c r="M39" s="117"/>
      <c r="N39" s="117"/>
      <c r="O39" s="117"/>
      <c r="P39" s="117"/>
      <c r="Q39" s="117"/>
      <c r="R39" s="115"/>
      <c r="S39" s="115"/>
      <c r="T39" s="115"/>
      <c r="U39" s="115"/>
      <c r="V39" s="115"/>
      <c r="W39" s="115"/>
      <c r="X39" s="115"/>
      <c r="Y39" s="115"/>
      <c r="Z39" s="88"/>
      <c r="AA39" s="88"/>
      <c r="AB39" s="88"/>
      <c r="AC39" s="88"/>
      <c r="AD39" s="88"/>
      <c r="AE39" s="88"/>
    </row>
    <row r="40" spans="2:31">
      <c r="B40" s="107" t="s">
        <v>59</v>
      </c>
      <c r="C40" s="118">
        <v>100</v>
      </c>
      <c r="D40" s="118">
        <v>100</v>
      </c>
      <c r="E40" s="118">
        <v>100</v>
      </c>
      <c r="F40" s="118">
        <v>100</v>
      </c>
      <c r="G40" s="118">
        <v>101</v>
      </c>
      <c r="H40" s="118">
        <v>102</v>
      </c>
      <c r="I40" s="117">
        <f t="shared" ref="I40:P40" si="3">I24/I26*100</f>
        <v>101.99676200755532</v>
      </c>
      <c r="J40" s="117">
        <f t="shared" si="3"/>
        <v>102.6574234546505</v>
      </c>
      <c r="K40" s="117">
        <f t="shared" si="3"/>
        <v>102.84757118927973</v>
      </c>
      <c r="L40" s="117">
        <f t="shared" si="3"/>
        <v>103.28507795100224</v>
      </c>
      <c r="M40" s="117">
        <f t="shared" si="3"/>
        <v>103.10880829015545</v>
      </c>
      <c r="N40" s="117">
        <f t="shared" si="3"/>
        <v>102.80802292263611</v>
      </c>
      <c r="O40" s="117">
        <f t="shared" si="3"/>
        <v>102.35101148168397</v>
      </c>
      <c r="P40" s="117">
        <f t="shared" si="3"/>
        <v>102.53096392030156</v>
      </c>
      <c r="Q40" s="117">
        <v>102</v>
      </c>
      <c r="R40" s="115">
        <v>102</v>
      </c>
      <c r="S40" s="115">
        <v>102</v>
      </c>
      <c r="T40" s="117">
        <f>T24/T26*100</f>
        <v>102.24613944782406</v>
      </c>
      <c r="U40" s="117">
        <v>102.3720930232558</v>
      </c>
      <c r="V40" s="117">
        <v>102.26014760147602</v>
      </c>
      <c r="W40" s="117">
        <v>102</v>
      </c>
      <c r="X40" s="117">
        <v>102.1</v>
      </c>
      <c r="Y40" s="117">
        <f>Y24/X24*100</f>
        <v>101.00877192982456</v>
      </c>
      <c r="Z40" s="117">
        <f>Z24/Y24*100</f>
        <v>101.9105514546244</v>
      </c>
      <c r="AA40" s="117">
        <v>102.4</v>
      </c>
      <c r="AB40" s="88">
        <v>102.5</v>
      </c>
      <c r="AC40" s="88">
        <v>102.3</v>
      </c>
      <c r="AD40" s="88">
        <v>102.2</v>
      </c>
      <c r="AE40" s="88">
        <f>AE24/AE26*100</f>
        <v>102.20191109264644</v>
      </c>
    </row>
    <row r="41" spans="2:31">
      <c r="B41" s="102" t="s">
        <v>25</v>
      </c>
      <c r="C41" s="115"/>
      <c r="D41" s="115"/>
      <c r="E41" s="115"/>
      <c r="F41" s="115"/>
      <c r="G41" s="115"/>
      <c r="H41" s="115"/>
      <c r="I41" s="116"/>
      <c r="J41" s="117"/>
      <c r="K41" s="117"/>
      <c r="L41" s="117"/>
      <c r="M41" s="117"/>
      <c r="N41" s="117"/>
      <c r="O41" s="117"/>
      <c r="P41" s="117"/>
      <c r="Q41" s="117"/>
      <c r="R41" s="115"/>
      <c r="S41" s="115"/>
      <c r="T41" s="115"/>
      <c r="U41" s="115"/>
      <c r="V41" s="115"/>
      <c r="W41" s="115"/>
      <c r="X41" s="115"/>
      <c r="Y41" s="115"/>
      <c r="Z41" s="88"/>
      <c r="AA41" s="88"/>
      <c r="AB41" s="88"/>
      <c r="AC41" s="88"/>
      <c r="AD41" s="88"/>
      <c r="AE41" s="88"/>
    </row>
    <row r="42" spans="2:31">
      <c r="B42" s="108" t="s">
        <v>60</v>
      </c>
      <c r="C42" s="115">
        <v>100</v>
      </c>
      <c r="D42" s="115">
        <v>100</v>
      </c>
      <c r="E42" s="115">
        <v>100</v>
      </c>
      <c r="F42" s="115">
        <v>100</v>
      </c>
      <c r="G42" s="115">
        <v>100</v>
      </c>
      <c r="H42" s="115">
        <v>100</v>
      </c>
      <c r="I42" s="116">
        <f>I26/I26*100</f>
        <v>100</v>
      </c>
      <c r="J42" s="117">
        <f t="shared" ref="J42:O42" si="4">J26/J26*100</f>
        <v>100</v>
      </c>
      <c r="K42" s="117">
        <f t="shared" si="4"/>
        <v>100</v>
      </c>
      <c r="L42" s="117">
        <f t="shared" si="4"/>
        <v>100</v>
      </c>
      <c r="M42" s="117">
        <f t="shared" si="4"/>
        <v>100</v>
      </c>
      <c r="N42" s="117">
        <f t="shared" si="4"/>
        <v>100</v>
      </c>
      <c r="O42" s="117">
        <f t="shared" si="4"/>
        <v>100</v>
      </c>
      <c r="P42" s="117">
        <v>100</v>
      </c>
      <c r="Q42" s="117">
        <v>100</v>
      </c>
      <c r="R42" s="115">
        <v>100</v>
      </c>
      <c r="S42" s="115">
        <v>100</v>
      </c>
      <c r="T42" s="115">
        <v>100</v>
      </c>
      <c r="U42" s="115">
        <v>100</v>
      </c>
      <c r="V42" s="115">
        <v>100</v>
      </c>
      <c r="W42" s="115">
        <v>100</v>
      </c>
      <c r="X42" s="115">
        <v>100</v>
      </c>
      <c r="Y42" s="115">
        <v>100</v>
      </c>
      <c r="Z42" s="88">
        <v>100</v>
      </c>
      <c r="AA42" s="88">
        <v>100</v>
      </c>
      <c r="AB42" s="88">
        <v>100</v>
      </c>
      <c r="AC42" s="88">
        <v>100</v>
      </c>
      <c r="AD42" s="88">
        <v>100</v>
      </c>
      <c r="AE42" s="88">
        <f>AE26/AE$17*100</f>
        <v>44.742271873896314</v>
      </c>
    </row>
    <row r="43" spans="2:31">
      <c r="B43" s="102" t="s">
        <v>61</v>
      </c>
      <c r="C43" s="115"/>
      <c r="D43" s="115"/>
      <c r="E43" s="115"/>
      <c r="F43" s="115"/>
      <c r="G43" s="115"/>
      <c r="H43" s="115"/>
      <c r="I43" s="116"/>
      <c r="J43" s="117"/>
      <c r="K43" s="117"/>
      <c r="L43" s="117"/>
      <c r="M43" s="117"/>
      <c r="N43" s="117"/>
      <c r="O43" s="117" t="s">
        <v>62</v>
      </c>
      <c r="P43" s="117"/>
      <c r="Q43" s="117"/>
      <c r="R43" s="115"/>
      <c r="S43" s="115"/>
      <c r="T43" s="115"/>
      <c r="U43" s="115"/>
      <c r="V43" s="115"/>
      <c r="W43" s="115"/>
      <c r="X43" s="115"/>
      <c r="Y43" s="115"/>
      <c r="Z43" s="88"/>
      <c r="AA43" s="88"/>
      <c r="AB43" s="88"/>
      <c r="AC43" s="88"/>
      <c r="AD43" s="88"/>
      <c r="AE43" s="88"/>
    </row>
    <row r="44" spans="2:31">
      <c r="B44" s="110" t="s">
        <v>37</v>
      </c>
      <c r="C44" s="118">
        <v>69.779892920880428</v>
      </c>
      <c r="D44" s="118">
        <v>64.724084579680252</v>
      </c>
      <c r="E44" s="118">
        <v>59.7</v>
      </c>
      <c r="F44" s="118">
        <v>58.1</v>
      </c>
      <c r="G44" s="118">
        <v>52.7</v>
      </c>
      <c r="H44" s="118">
        <v>50.2</v>
      </c>
      <c r="I44" s="119">
        <v>47.2</v>
      </c>
      <c r="J44" s="117">
        <f>J28/J$20*100</f>
        <v>18.573797678275287</v>
      </c>
      <c r="K44" s="117">
        <v>42.5</v>
      </c>
      <c r="L44" s="117">
        <v>42.6</v>
      </c>
      <c r="M44" s="117">
        <v>37.200000000000003</v>
      </c>
      <c r="N44" s="117">
        <v>32</v>
      </c>
      <c r="O44" s="117">
        <v>28.3</v>
      </c>
      <c r="P44" s="117">
        <v>27.8</v>
      </c>
      <c r="Q44" s="117">
        <v>25.5</v>
      </c>
      <c r="R44" s="115">
        <v>26.4</v>
      </c>
      <c r="S44" s="115">
        <v>25.6</v>
      </c>
      <c r="T44" s="88">
        <v>25.1</v>
      </c>
      <c r="U44" s="115">
        <v>24.232558139534884</v>
      </c>
      <c r="V44" s="115">
        <v>20.387453874538743</v>
      </c>
      <c r="W44" s="115">
        <v>20</v>
      </c>
      <c r="X44" s="115">
        <v>19.399999999999999</v>
      </c>
      <c r="Y44" s="115">
        <f>Y28/Y$20*100</f>
        <v>-21.309569934134053</v>
      </c>
      <c r="Z44" s="115">
        <f t="shared" ref="Z44:Z50" si="5">Z28/Z$20*100</f>
        <v>-21.068122478044149</v>
      </c>
      <c r="AA44" s="115">
        <v>18.8</v>
      </c>
      <c r="AB44" s="88">
        <v>19.100000000000001</v>
      </c>
      <c r="AC44" s="88">
        <v>18.600000000000001</v>
      </c>
      <c r="AD44" s="88">
        <v>19.100000000000001</v>
      </c>
      <c r="AE44" s="88">
        <f t="shared" ref="AE44:AE51" si="6">AE28/AE$17*100</f>
        <v>8.7421231667193346</v>
      </c>
    </row>
    <row r="45" spans="2:31">
      <c r="B45" s="110" t="s">
        <v>38</v>
      </c>
      <c r="C45" s="118">
        <v>14.2</v>
      </c>
      <c r="D45" s="118">
        <v>16.399999999999999</v>
      </c>
      <c r="E45" s="118">
        <v>21.2</v>
      </c>
      <c r="F45" s="118">
        <v>20.8</v>
      </c>
      <c r="G45" s="118">
        <v>20.5</v>
      </c>
      <c r="H45" s="118">
        <v>22.4</v>
      </c>
      <c r="I45" s="119">
        <f t="shared" ref="I45:O45" si="7">I29/I$20*100</f>
        <v>8.508581097413586</v>
      </c>
      <c r="J45" s="117">
        <f t="shared" si="7"/>
        <v>7.6522151149016819</v>
      </c>
      <c r="K45" s="117">
        <v>23</v>
      </c>
      <c r="L45" s="117">
        <v>23.3</v>
      </c>
      <c r="M45" s="117">
        <v>24.8</v>
      </c>
      <c r="N45" s="117">
        <v>23.8</v>
      </c>
      <c r="O45" s="117">
        <f t="shared" si="7"/>
        <v>11.762189905902479</v>
      </c>
      <c r="P45" s="117">
        <v>27.5</v>
      </c>
      <c r="Q45" s="117">
        <v>28.7</v>
      </c>
      <c r="R45" s="115">
        <v>22.5</v>
      </c>
      <c r="S45" s="115">
        <v>22.2</v>
      </c>
      <c r="T45" s="88">
        <v>23.2</v>
      </c>
      <c r="U45" s="115">
        <v>22.930232558139537</v>
      </c>
      <c r="V45" s="115">
        <v>24.953874538745389</v>
      </c>
      <c r="W45" s="115">
        <v>24.7</v>
      </c>
      <c r="X45" s="115">
        <v>16.600000000000001</v>
      </c>
      <c r="Y45" s="115">
        <f t="shared" ref="Y45:Y50" si="8">Y29/Y$20*100</f>
        <v>-16.999225106547851</v>
      </c>
      <c r="Z45" s="115">
        <f t="shared" si="5"/>
        <v>-16.50605269404225</v>
      </c>
      <c r="AA45" s="115">
        <v>16.8</v>
      </c>
      <c r="AB45" s="88">
        <v>15.8</v>
      </c>
      <c r="AC45" s="88">
        <v>13.6</v>
      </c>
      <c r="AD45" s="88">
        <v>13.7</v>
      </c>
      <c r="AE45" s="88">
        <f t="shared" si="6"/>
        <v>5.8999572466866175</v>
      </c>
    </row>
    <row r="46" spans="2:31">
      <c r="B46" s="110" t="s">
        <v>39</v>
      </c>
      <c r="C46" s="118">
        <v>16.061867935752527</v>
      </c>
      <c r="D46" s="118">
        <v>18.875709128416709</v>
      </c>
      <c r="E46" s="118">
        <v>19</v>
      </c>
      <c r="F46" s="118">
        <v>21</v>
      </c>
      <c r="G46" s="118">
        <v>24.6</v>
      </c>
      <c r="H46" s="118">
        <v>26.6</v>
      </c>
      <c r="I46" s="119">
        <f>I30/I26*100</f>
        <v>32.056125202374531</v>
      </c>
      <c r="J46" s="117">
        <f>J30/J$20*100</f>
        <v>14.048803601042406</v>
      </c>
      <c r="K46" s="117">
        <v>33.4</v>
      </c>
      <c r="L46" s="117">
        <v>33.1</v>
      </c>
      <c r="M46" s="117">
        <v>37</v>
      </c>
      <c r="N46" s="117">
        <v>43.1</v>
      </c>
      <c r="O46" s="117">
        <v>40.6</v>
      </c>
      <c r="P46" s="117">
        <v>43.9</v>
      </c>
      <c r="Q46" s="117">
        <v>44.8</v>
      </c>
      <c r="R46" s="115">
        <v>49.9</v>
      </c>
      <c r="S46" s="115">
        <v>51.2</v>
      </c>
      <c r="T46" s="88">
        <v>50.7</v>
      </c>
      <c r="U46" s="115">
        <v>51.767441860465112</v>
      </c>
      <c r="V46" s="115">
        <v>53.551660516605168</v>
      </c>
      <c r="W46" s="115">
        <v>54.2</v>
      </c>
      <c r="X46" s="115">
        <v>63</v>
      </c>
      <c r="Y46" s="115">
        <f t="shared" si="8"/>
        <v>-69.546687330492048</v>
      </c>
      <c r="Z46" s="115">
        <f t="shared" si="5"/>
        <v>-70.201756468075004</v>
      </c>
      <c r="AA46" s="115">
        <v>63.3</v>
      </c>
      <c r="AB46" s="88">
        <v>63.9</v>
      </c>
      <c r="AC46" s="88">
        <v>66.7</v>
      </c>
      <c r="AD46" s="88">
        <v>66.2</v>
      </c>
      <c r="AE46" s="88">
        <f t="shared" si="6"/>
        <v>29.631763853002958</v>
      </c>
    </row>
    <row r="47" spans="2:31">
      <c r="B47" s="110" t="s">
        <v>40</v>
      </c>
      <c r="C47" s="118" t="s">
        <v>56</v>
      </c>
      <c r="D47" s="118">
        <v>0.05</v>
      </c>
      <c r="E47" s="118">
        <v>0.05</v>
      </c>
      <c r="F47" s="118">
        <v>0.05</v>
      </c>
      <c r="G47" s="118">
        <v>5.4200542005420058E-2</v>
      </c>
      <c r="H47" s="118">
        <v>5.4229934924078092E-2</v>
      </c>
      <c r="I47" s="118">
        <v>0.05</v>
      </c>
      <c r="J47" s="118">
        <v>0</v>
      </c>
      <c r="K47" s="118">
        <v>0</v>
      </c>
      <c r="L47" s="117">
        <v>0</v>
      </c>
      <c r="M47" s="117">
        <v>0</v>
      </c>
      <c r="N47" s="117">
        <v>0</v>
      </c>
      <c r="O47" s="117">
        <v>0</v>
      </c>
      <c r="P47" s="117">
        <v>0</v>
      </c>
      <c r="Q47" s="117">
        <v>0</v>
      </c>
      <c r="R47" s="115">
        <v>0.3</v>
      </c>
      <c r="S47" s="115">
        <v>0.2</v>
      </c>
      <c r="T47" s="88">
        <v>0.3</v>
      </c>
      <c r="U47" s="115">
        <v>0.27906976744186046</v>
      </c>
      <c r="V47" s="115">
        <v>0.27675276752767525</v>
      </c>
      <c r="W47" s="115">
        <v>0.3</v>
      </c>
      <c r="X47" s="115">
        <v>0.3</v>
      </c>
      <c r="Y47" s="115">
        <f t="shared" si="8"/>
        <v>-0.29058504455637346</v>
      </c>
      <c r="Z47" s="115">
        <f t="shared" si="5"/>
        <v>-0.28483266081177305</v>
      </c>
      <c r="AA47" s="115">
        <v>0.3</v>
      </c>
      <c r="AB47" s="88">
        <v>0.3</v>
      </c>
      <c r="AC47" s="88">
        <v>0.3</v>
      </c>
      <c r="AD47" s="88">
        <v>0.3</v>
      </c>
      <c r="AE47" s="88">
        <f t="shared" si="6"/>
        <v>0.15242485640463221</v>
      </c>
    </row>
    <row r="48" spans="2:31">
      <c r="B48" s="110" t="s">
        <v>41</v>
      </c>
      <c r="C48" s="118" t="s">
        <v>56</v>
      </c>
      <c r="D48" s="118" t="s">
        <v>56</v>
      </c>
      <c r="E48" s="118">
        <v>0.05</v>
      </c>
      <c r="F48" s="118">
        <v>0.05</v>
      </c>
      <c r="G48" s="118">
        <v>2.1</v>
      </c>
      <c r="H48" s="118">
        <v>0.7</v>
      </c>
      <c r="I48" s="119">
        <f>I32/I$20*100</f>
        <v>0.74933526710176457</v>
      </c>
      <c r="J48" s="117">
        <v>1.7</v>
      </c>
      <c r="K48" s="117">
        <v>1.1000000000000001</v>
      </c>
      <c r="L48" s="117">
        <v>1</v>
      </c>
      <c r="M48" s="117">
        <v>1</v>
      </c>
      <c r="N48" s="117">
        <v>1.1000000000000001</v>
      </c>
      <c r="O48" s="117">
        <v>1</v>
      </c>
      <c r="P48" s="117">
        <v>0.7</v>
      </c>
      <c r="Q48" s="117">
        <v>1</v>
      </c>
      <c r="R48" s="115">
        <f>R32/R26*100</f>
        <v>0.90909090909090906</v>
      </c>
      <c r="S48" s="115">
        <v>0.8</v>
      </c>
      <c r="T48" s="88">
        <v>1.9</v>
      </c>
      <c r="U48" s="115">
        <v>1.0697674418604652</v>
      </c>
      <c r="V48" s="115">
        <v>1.107011070110701</v>
      </c>
      <c r="W48" s="115">
        <v>1.1000000000000001</v>
      </c>
      <c r="X48" s="115">
        <v>1</v>
      </c>
      <c r="Y48" s="115">
        <f t="shared" si="8"/>
        <v>-1.0654784967067028</v>
      </c>
      <c r="Z48" s="115">
        <f t="shared" si="5"/>
        <v>-0.99691431284120591</v>
      </c>
      <c r="AA48" s="115">
        <v>1.1000000000000001</v>
      </c>
      <c r="AB48" s="88">
        <v>1.1000000000000001</v>
      </c>
      <c r="AC48" s="105">
        <v>1.1000000000000001</v>
      </c>
      <c r="AD48" s="105">
        <v>1</v>
      </c>
      <c r="AE48" s="105">
        <f t="shared" si="6"/>
        <v>0.46842760748740636</v>
      </c>
    </row>
    <row r="49" spans="2:31">
      <c r="B49" s="113" t="s">
        <v>63</v>
      </c>
      <c r="C49" s="118" t="s">
        <v>56</v>
      </c>
      <c r="D49" s="118" t="s">
        <v>56</v>
      </c>
      <c r="E49" s="118" t="s">
        <v>56</v>
      </c>
      <c r="F49" s="118">
        <v>0.4</v>
      </c>
      <c r="G49" s="118">
        <v>1.2</v>
      </c>
      <c r="H49" s="118">
        <v>1.7</v>
      </c>
      <c r="I49" s="119">
        <f t="shared" ref="I49:O49" si="9">I33/I26*100</f>
        <v>1.9967620075553156</v>
      </c>
      <c r="J49" s="117">
        <f t="shared" si="9"/>
        <v>2.6574234546504911</v>
      </c>
      <c r="K49" s="117">
        <f t="shared" si="9"/>
        <v>2.8531546621998882</v>
      </c>
      <c r="L49" s="117">
        <f t="shared" si="9"/>
        <v>3.285077951002227</v>
      </c>
      <c r="M49" s="117">
        <f t="shared" si="9"/>
        <v>3.1088082901554404</v>
      </c>
      <c r="N49" s="117">
        <f t="shared" si="9"/>
        <v>2.8080229226361033</v>
      </c>
      <c r="O49" s="117">
        <f t="shared" si="9"/>
        <v>2.3510114816839804</v>
      </c>
      <c r="P49" s="117">
        <v>2.5</v>
      </c>
      <c r="Q49" s="117">
        <v>2</v>
      </c>
      <c r="R49" s="115">
        <v>2</v>
      </c>
      <c r="S49" s="115">
        <v>2</v>
      </c>
      <c r="T49" s="88">
        <v>2.2000000000000002</v>
      </c>
      <c r="U49" s="115">
        <v>2.3625624716038165</v>
      </c>
      <c r="V49" s="115">
        <v>2.2601476014760147</v>
      </c>
      <c r="W49" s="115">
        <v>2</v>
      </c>
      <c r="X49" s="115">
        <v>2.1</v>
      </c>
      <c r="Y49" s="115">
        <f t="shared" si="8"/>
        <v>-2.6152654010073615</v>
      </c>
      <c r="Z49" s="115">
        <f t="shared" si="5"/>
        <v>-2.6584381675765489</v>
      </c>
      <c r="AA49" s="115">
        <v>2.2999999999999998</v>
      </c>
      <c r="AB49" s="88">
        <v>2.5</v>
      </c>
      <c r="AC49" s="88">
        <v>2.4</v>
      </c>
      <c r="AD49" s="88">
        <v>2.2999999999999998</v>
      </c>
      <c r="AE49" s="88">
        <f t="shared" si="6"/>
        <v>0.98518504749335456</v>
      </c>
    </row>
    <row r="50" spans="2:31">
      <c r="B50" s="120" t="s">
        <v>64</v>
      </c>
      <c r="C50" s="118">
        <v>12.8</v>
      </c>
      <c r="D50" s="118">
        <v>11.9</v>
      </c>
      <c r="E50" s="118">
        <v>12</v>
      </c>
      <c r="F50" s="118">
        <v>12</v>
      </c>
      <c r="G50" s="118">
        <v>12.5</v>
      </c>
      <c r="H50" s="118">
        <v>12.7</v>
      </c>
      <c r="I50" s="119">
        <f t="shared" ref="I50:O50" si="10">I34/I26*100</f>
        <v>10.739341608202913</v>
      </c>
      <c r="J50" s="117">
        <f t="shared" si="10"/>
        <v>11.842865395725015</v>
      </c>
      <c r="K50" s="117">
        <f t="shared" si="10"/>
        <v>10.720268006700168</v>
      </c>
      <c r="L50" s="117">
        <f t="shared" si="10"/>
        <v>13.64142538975501</v>
      </c>
      <c r="M50" s="117">
        <f t="shared" si="10"/>
        <v>17.328727691421992</v>
      </c>
      <c r="N50" s="117">
        <f t="shared" si="10"/>
        <v>19.656160458452725</v>
      </c>
      <c r="O50" s="117">
        <f t="shared" si="10"/>
        <v>19.51886276653909</v>
      </c>
      <c r="P50" s="117">
        <v>20.8</v>
      </c>
      <c r="Q50" s="117">
        <v>20.8</v>
      </c>
      <c r="R50" s="115">
        <v>20</v>
      </c>
      <c r="S50" s="115">
        <v>22</v>
      </c>
      <c r="T50" s="88">
        <v>23.7</v>
      </c>
      <c r="U50" s="115">
        <v>24.093023255813954</v>
      </c>
      <c r="V50" s="115">
        <v>24.169741697416974</v>
      </c>
      <c r="W50" s="115">
        <v>24.1</v>
      </c>
      <c r="X50" s="115">
        <v>24.9</v>
      </c>
      <c r="Y50" s="115">
        <f t="shared" si="8"/>
        <v>-25.619914761720263</v>
      </c>
      <c r="Z50" s="115">
        <f t="shared" si="5"/>
        <v>-25.682411583194874</v>
      </c>
      <c r="AA50" s="115">
        <v>23.5</v>
      </c>
      <c r="AB50" s="88">
        <v>25.5</v>
      </c>
      <c r="AC50" s="88">
        <v>25.3</v>
      </c>
      <c r="AD50" s="88">
        <v>25.8</v>
      </c>
      <c r="AE50" s="88">
        <f t="shared" si="6"/>
        <v>11.747866981430191</v>
      </c>
    </row>
    <row r="51" spans="2:31">
      <c r="B51" s="121" t="s">
        <v>65</v>
      </c>
      <c r="C51" s="122">
        <v>16.600000000000001</v>
      </c>
      <c r="D51" s="122">
        <v>15.4</v>
      </c>
      <c r="E51" s="122">
        <v>16.100000000000001</v>
      </c>
      <c r="F51" s="122">
        <v>27.8</v>
      </c>
      <c r="G51" s="122">
        <v>21.9</v>
      </c>
      <c r="H51" s="122">
        <v>22</v>
      </c>
      <c r="I51" s="122">
        <f t="shared" ref="I51:Q51" si="11">I35/I26*100</f>
        <v>38.909875876956285</v>
      </c>
      <c r="J51" s="123">
        <f t="shared" si="11"/>
        <v>49.508954361640676</v>
      </c>
      <c r="K51" s="123">
        <f t="shared" si="11"/>
        <v>48.855388051367946</v>
      </c>
      <c r="L51" s="123">
        <f t="shared" si="11"/>
        <v>52.227171492204903</v>
      </c>
      <c r="M51" s="123">
        <f t="shared" si="11"/>
        <v>59.470351180195735</v>
      </c>
      <c r="N51" s="123">
        <f t="shared" si="11"/>
        <v>60.114613180515761</v>
      </c>
      <c r="O51" s="123">
        <f t="shared" si="11"/>
        <v>58.611262985237836</v>
      </c>
      <c r="P51" s="123">
        <f t="shared" si="11"/>
        <v>63.166397415185784</v>
      </c>
      <c r="Q51" s="123">
        <f t="shared" si="11"/>
        <v>69.655172413793096</v>
      </c>
      <c r="R51" s="124">
        <v>60</v>
      </c>
      <c r="S51" s="124">
        <v>60</v>
      </c>
      <c r="T51" s="96">
        <v>63.5</v>
      </c>
      <c r="U51" s="124">
        <v>69.348837209302332</v>
      </c>
      <c r="V51" s="124">
        <v>72.370848708487088</v>
      </c>
      <c r="W51" s="124">
        <v>73.8</v>
      </c>
      <c r="X51" s="124">
        <v>74.3</v>
      </c>
      <c r="Y51" s="124">
        <v>79.5</v>
      </c>
      <c r="Z51" s="124">
        <v>81.3</v>
      </c>
      <c r="AA51" s="124">
        <v>82.6</v>
      </c>
      <c r="AB51" s="96">
        <v>86.4</v>
      </c>
      <c r="AC51" s="96">
        <v>84.7</v>
      </c>
      <c r="AD51" s="96">
        <v>91</v>
      </c>
      <c r="AE51" s="96">
        <f t="shared" si="6"/>
        <v>41.526479171701027</v>
      </c>
    </row>
    <row r="52" spans="2:31">
      <c r="B52" s="125"/>
      <c r="C52" s="125"/>
      <c r="D52" s="125"/>
      <c r="E52" s="125"/>
      <c r="F52" s="125"/>
      <c r="G52" s="125"/>
      <c r="H52" s="125"/>
      <c r="I52" s="126"/>
      <c r="J52" s="125"/>
      <c r="K52" s="125"/>
      <c r="L52" s="125"/>
      <c r="M52" s="125"/>
      <c r="N52" s="125"/>
      <c r="O52" s="125"/>
      <c r="P52" s="88"/>
      <c r="Q52" s="88"/>
      <c r="R52" s="105"/>
      <c r="S52" s="88"/>
      <c r="T52" s="88"/>
      <c r="U52" s="88"/>
      <c r="V52" s="88"/>
      <c r="W52" s="88"/>
      <c r="X52" s="88"/>
      <c r="Y52" s="88"/>
      <c r="Z52" s="88"/>
      <c r="AA52" s="88"/>
      <c r="AB52" s="88"/>
      <c r="AC52" s="88"/>
      <c r="AD52" s="88"/>
      <c r="AE52" s="88"/>
    </row>
    <row r="53" spans="2:31">
      <c r="B53" s="127" t="s">
        <v>66</v>
      </c>
      <c r="C53" s="125"/>
      <c r="D53" s="125"/>
      <c r="E53" s="125"/>
      <c r="F53" s="125"/>
      <c r="G53" s="125"/>
      <c r="H53" s="125"/>
      <c r="I53" s="126"/>
      <c r="J53" s="125"/>
      <c r="K53" s="125"/>
      <c r="L53" s="125"/>
      <c r="M53" s="125"/>
      <c r="N53" s="125"/>
      <c r="O53" s="125"/>
      <c r="P53" s="88"/>
      <c r="Q53" s="88"/>
      <c r="R53" s="88"/>
      <c r="S53" s="88"/>
      <c r="T53" s="88"/>
      <c r="U53" s="88"/>
      <c r="V53" s="88"/>
      <c r="W53" s="88"/>
      <c r="X53" s="88"/>
      <c r="Y53" s="88"/>
      <c r="Z53" s="88"/>
      <c r="AA53" s="88"/>
      <c r="AB53" s="88"/>
      <c r="AC53" s="88"/>
      <c r="AD53" s="88"/>
      <c r="AE53" s="88"/>
    </row>
    <row r="54" spans="2:31">
      <c r="B54" s="128" t="s">
        <v>67</v>
      </c>
      <c r="C54" s="125"/>
      <c r="D54" s="125"/>
      <c r="E54" s="125"/>
      <c r="F54" s="129"/>
      <c r="G54" s="125"/>
      <c r="H54" s="125"/>
      <c r="I54" s="126"/>
      <c r="J54" s="125"/>
      <c r="K54" s="125"/>
      <c r="L54" s="125"/>
      <c r="M54" s="125"/>
      <c r="N54" s="125"/>
      <c r="O54" s="125"/>
      <c r="P54" s="88"/>
      <c r="Q54" s="88"/>
      <c r="R54" s="88"/>
      <c r="S54" s="88"/>
      <c r="T54" s="88"/>
      <c r="U54" s="88"/>
      <c r="V54" s="88"/>
      <c r="W54" s="88"/>
      <c r="X54" s="88"/>
      <c r="Y54" s="88"/>
      <c r="Z54" s="88"/>
      <c r="AA54" s="88"/>
      <c r="AB54" s="88"/>
      <c r="AC54" s="88"/>
      <c r="AD54" s="88"/>
      <c r="AE54" s="88"/>
    </row>
    <row r="55" spans="2:31">
      <c r="B55" s="127" t="s">
        <v>68</v>
      </c>
      <c r="C55" s="125"/>
      <c r="D55" s="125"/>
      <c r="E55" s="125"/>
      <c r="F55" s="129"/>
      <c r="G55" s="125"/>
      <c r="H55" s="125"/>
      <c r="I55" s="126"/>
      <c r="J55" s="125"/>
      <c r="K55" s="125"/>
      <c r="L55" s="125"/>
      <c r="M55" s="125"/>
      <c r="N55" s="125"/>
      <c r="O55" s="125"/>
      <c r="P55" s="88"/>
      <c r="Q55" s="88"/>
      <c r="R55" s="88"/>
      <c r="S55" s="88"/>
      <c r="T55" s="88"/>
      <c r="U55" s="88"/>
      <c r="V55" s="88"/>
      <c r="W55" s="88"/>
      <c r="X55" s="88"/>
      <c r="Y55" s="88"/>
      <c r="Z55" s="88"/>
      <c r="AA55" s="88"/>
      <c r="AB55" s="88"/>
      <c r="AC55" s="88"/>
      <c r="AD55" s="88"/>
      <c r="AE55" s="88"/>
    </row>
    <row r="56" spans="2:31">
      <c r="B56" s="127" t="s">
        <v>69</v>
      </c>
      <c r="C56" s="125"/>
      <c r="D56" s="125"/>
      <c r="E56" s="125"/>
      <c r="F56" s="129"/>
      <c r="G56" s="125"/>
      <c r="H56" s="125"/>
      <c r="I56" s="126"/>
      <c r="J56" s="125"/>
      <c r="K56" s="125"/>
      <c r="L56" s="125"/>
      <c r="M56" s="125"/>
      <c r="N56" s="125"/>
      <c r="O56" s="125"/>
      <c r="P56" s="88"/>
      <c r="Q56" s="88"/>
      <c r="R56" s="88"/>
      <c r="S56" s="88"/>
      <c r="T56" s="88"/>
      <c r="U56" s="88"/>
      <c r="V56" s="88"/>
      <c r="W56" s="88"/>
      <c r="X56" s="88"/>
      <c r="Y56" s="88"/>
      <c r="Z56" s="88"/>
      <c r="AA56" s="88"/>
      <c r="AB56" s="88"/>
      <c r="AC56" s="88"/>
      <c r="AD56" s="88"/>
      <c r="AE56" s="88"/>
    </row>
    <row r="57" spans="2:31">
      <c r="B57" s="127" t="s">
        <v>70</v>
      </c>
      <c r="C57" s="125"/>
      <c r="D57" s="125"/>
      <c r="E57" s="125"/>
      <c r="F57" s="129"/>
      <c r="G57" s="125"/>
      <c r="H57" s="125"/>
      <c r="I57" s="126"/>
      <c r="J57" s="125"/>
      <c r="K57" s="125"/>
      <c r="L57" s="125"/>
      <c r="M57" s="125"/>
      <c r="N57" s="125"/>
      <c r="O57" s="125"/>
      <c r="P57" s="88"/>
      <c r="Q57" s="88"/>
      <c r="R57" s="88"/>
      <c r="S57" s="88"/>
      <c r="T57" s="88"/>
      <c r="U57" s="88"/>
      <c r="V57" s="88"/>
      <c r="W57" s="88"/>
      <c r="X57" s="88"/>
      <c r="Y57" s="88"/>
      <c r="Z57" s="88"/>
      <c r="AA57" s="88"/>
      <c r="AB57" s="88"/>
      <c r="AC57" s="88"/>
      <c r="AD57" s="88"/>
      <c r="AE57" s="88"/>
    </row>
    <row r="60" spans="2:31" s="23" customFormat="1" ht="13.5" thickBot="1"/>
    <row r="61" spans="2:31" s="23" customFormat="1">
      <c r="B61" s="25"/>
      <c r="C61" s="26"/>
      <c r="D61" s="26"/>
      <c r="E61" s="26"/>
      <c r="F61" s="26"/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35"/>
    </row>
    <row r="62" spans="2:31" s="23" customFormat="1" ht="26.25">
      <c r="B62" s="150" t="s">
        <v>201</v>
      </c>
      <c r="C62" s="151"/>
      <c r="D62" s="151"/>
      <c r="E62" s="151"/>
      <c r="F62" s="151"/>
      <c r="G62" s="151"/>
      <c r="H62" s="151"/>
      <c r="I62" s="151"/>
      <c r="J62" s="151"/>
      <c r="K62" s="151"/>
      <c r="L62" s="151"/>
      <c r="M62" s="151"/>
      <c r="N62" s="151"/>
      <c r="O62" s="151"/>
      <c r="P62" s="151"/>
      <c r="Q62" s="151"/>
      <c r="R62" s="33"/>
    </row>
    <row r="63" spans="2:31" s="24" customFormat="1" ht="12">
      <c r="B63" s="27"/>
      <c r="C63" s="28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34"/>
    </row>
    <row r="64" spans="2:31" s="24" customFormat="1" ht="14.45" customHeight="1">
      <c r="B64" s="152" t="s">
        <v>202</v>
      </c>
      <c r="C64" s="153"/>
      <c r="D64" s="153"/>
      <c r="E64" s="153"/>
      <c r="F64" s="153"/>
      <c r="G64" s="153"/>
      <c r="H64" s="153"/>
      <c r="I64" s="153"/>
      <c r="J64" s="153"/>
      <c r="K64" s="153"/>
      <c r="L64" s="153"/>
      <c r="M64" s="153"/>
      <c r="N64" s="153"/>
      <c r="O64" s="153"/>
      <c r="P64" s="153"/>
      <c r="Q64" s="153"/>
      <c r="R64" s="154"/>
    </row>
    <row r="65" spans="2:18" s="24" customFormat="1" ht="15">
      <c r="B65" s="155" t="s">
        <v>203</v>
      </c>
      <c r="C65" s="156"/>
      <c r="D65" s="156"/>
      <c r="E65" s="156"/>
      <c r="F65" s="156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33"/>
    </row>
    <row r="66" spans="2:18" s="24" customFormat="1" ht="15">
      <c r="B66" s="202" t="s">
        <v>199</v>
      </c>
      <c r="C66" s="203"/>
      <c r="D66" s="203"/>
      <c r="E66" s="203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29"/>
      <c r="R66" s="32"/>
    </row>
    <row r="67" spans="2:18" s="24" customFormat="1" ht="14.25">
      <c r="B67" s="24" t="s">
        <v>20</v>
      </c>
    </row>
    <row r="68" spans="2:18" s="204" customFormat="1"/>
    <row r="69" spans="2:18" s="204" customFormat="1"/>
    <row r="70" spans="2:18" s="204" customFormat="1">
      <c r="B70" s="205" t="s">
        <v>204</v>
      </c>
      <c r="C70" s="206"/>
      <c r="D70" s="205"/>
      <c r="E70" s="205"/>
      <c r="F70" s="207"/>
      <c r="G70" s="207"/>
      <c r="H70" s="207"/>
      <c r="I70" s="207"/>
    </row>
    <row r="71" spans="2:18" s="204" customFormat="1">
      <c r="B71" s="206"/>
      <c r="C71" s="206"/>
      <c r="D71" s="207"/>
      <c r="E71" s="207"/>
      <c r="F71" s="207"/>
      <c r="G71" s="207"/>
      <c r="H71" s="207"/>
      <c r="I71" s="207"/>
    </row>
    <row r="72" spans="2:18" s="204" customFormat="1">
      <c r="B72" s="208" t="s">
        <v>205</v>
      </c>
      <c r="C72" s="209"/>
      <c r="D72" s="210"/>
      <c r="E72" s="210"/>
      <c r="F72" s="210"/>
      <c r="G72" s="210"/>
      <c r="H72" s="210"/>
      <c r="I72" s="210"/>
    </row>
    <row r="73" spans="2:18" s="204" customFormat="1" ht="15">
      <c r="B73" s="211"/>
      <c r="C73" s="212"/>
      <c r="D73" s="213"/>
      <c r="E73" s="214" t="s">
        <v>206</v>
      </c>
      <c r="F73" s="215"/>
      <c r="G73" s="213"/>
      <c r="H73" s="216" t="s">
        <v>207</v>
      </c>
      <c r="I73" s="216" t="s">
        <v>90</v>
      </c>
    </row>
    <row r="74" spans="2:18" s="204" customFormat="1">
      <c r="B74" s="217"/>
      <c r="C74" s="218"/>
      <c r="D74" s="219" t="s">
        <v>208</v>
      </c>
      <c r="E74" s="220" t="s">
        <v>209</v>
      </c>
      <c r="F74" s="220" t="s">
        <v>210</v>
      </c>
      <c r="G74" s="219" t="s">
        <v>211</v>
      </c>
      <c r="H74" s="219" t="s">
        <v>212</v>
      </c>
      <c r="I74" s="219" t="s">
        <v>213</v>
      </c>
    </row>
    <row r="75" spans="2:18" s="204" customFormat="1">
      <c r="B75" s="221"/>
      <c r="C75" s="221"/>
      <c r="D75" s="221"/>
      <c r="E75" s="221"/>
      <c r="F75" s="221"/>
      <c r="G75" s="221"/>
      <c r="H75" s="221"/>
      <c r="I75" s="221"/>
    </row>
    <row r="76" spans="2:18" s="204" customFormat="1">
      <c r="B76" s="222">
        <v>2012</v>
      </c>
      <c r="C76" s="206" t="s">
        <v>214</v>
      </c>
      <c r="D76" s="221">
        <v>524.96</v>
      </c>
      <c r="E76" s="221">
        <v>148.91</v>
      </c>
      <c r="F76" s="221">
        <v>1076.92</v>
      </c>
      <c r="G76" s="221">
        <v>526.26</v>
      </c>
      <c r="H76" s="223">
        <v>80</v>
      </c>
      <c r="I76" s="224">
        <v>100</v>
      </c>
    </row>
    <row r="77" spans="2:18" s="204" customFormat="1">
      <c r="B77" s="225"/>
      <c r="C77" s="226" t="s">
        <v>215</v>
      </c>
      <c r="D77" s="221">
        <v>533.82000000000005</v>
      </c>
      <c r="E77" s="221">
        <v>144.38</v>
      </c>
      <c r="F77" s="221">
        <v>1079.43</v>
      </c>
      <c r="G77" s="221">
        <v>554.36</v>
      </c>
      <c r="H77" s="223">
        <v>80</v>
      </c>
      <c r="I77" s="221">
        <v>101.5</v>
      </c>
    </row>
    <row r="78" spans="2:18" s="204" customFormat="1">
      <c r="B78" s="225"/>
      <c r="C78" s="226" t="s">
        <v>216</v>
      </c>
      <c r="D78" s="221">
        <v>592.55999999999995</v>
      </c>
      <c r="E78" s="221">
        <v>144.78</v>
      </c>
      <c r="F78" s="221">
        <v>1211.56</v>
      </c>
      <c r="G78" s="221">
        <v>639.39</v>
      </c>
      <c r="H78" s="223">
        <v>80</v>
      </c>
      <c r="I78" s="224">
        <v>112</v>
      </c>
    </row>
    <row r="79" spans="2:18" s="204" customFormat="1">
      <c r="B79" s="227"/>
      <c r="C79" s="226" t="s">
        <v>217</v>
      </c>
      <c r="D79" s="221">
        <v>519.12</v>
      </c>
      <c r="E79" s="221">
        <v>134.82</v>
      </c>
      <c r="F79" s="221">
        <v>1177.75</v>
      </c>
      <c r="G79" s="221">
        <v>569.65</v>
      </c>
      <c r="H79" s="223">
        <v>80</v>
      </c>
      <c r="I79" s="221">
        <v>97.4</v>
      </c>
    </row>
    <row r="80" spans="2:18" s="204" customFormat="1">
      <c r="B80" s="228"/>
      <c r="C80" s="229" t="s">
        <v>218</v>
      </c>
      <c r="D80" s="221">
        <v>510.93</v>
      </c>
      <c r="E80" s="221">
        <v>126.24</v>
      </c>
      <c r="F80" s="221">
        <v>1277.42</v>
      </c>
      <c r="G80" s="221">
        <v>581.69000000000005</v>
      </c>
      <c r="H80" s="223">
        <v>80</v>
      </c>
      <c r="I80" s="221">
        <v>95.5</v>
      </c>
    </row>
    <row r="81" spans="2:9" s="204" customFormat="1">
      <c r="B81" s="228"/>
      <c r="C81" s="226" t="s">
        <v>219</v>
      </c>
      <c r="D81" s="221">
        <v>551.49</v>
      </c>
      <c r="E81" s="221">
        <v>130.76</v>
      </c>
      <c r="F81" s="221">
        <v>1299.69</v>
      </c>
      <c r="G81" s="221">
        <v>669.31</v>
      </c>
      <c r="H81" s="223">
        <v>80</v>
      </c>
      <c r="I81" s="221">
        <v>102.8</v>
      </c>
    </row>
    <row r="82" spans="2:9" s="204" customFormat="1">
      <c r="B82" s="228"/>
      <c r="C82" s="226" t="s">
        <v>220</v>
      </c>
      <c r="D82" s="223">
        <v>531.5</v>
      </c>
      <c r="E82" s="221">
        <v>132.16</v>
      </c>
      <c r="F82" s="221">
        <v>1287.06</v>
      </c>
      <c r="G82" s="221">
        <v>637.84</v>
      </c>
      <c r="H82" s="223">
        <v>80</v>
      </c>
      <c r="I82" s="221">
        <v>98.8</v>
      </c>
    </row>
    <row r="83" spans="2:9" s="204" customFormat="1">
      <c r="B83" s="228"/>
      <c r="C83" s="226" t="s">
        <v>221</v>
      </c>
      <c r="D83" s="221">
        <v>513.87</v>
      </c>
      <c r="E83" s="223">
        <v>138</v>
      </c>
      <c r="F83" s="221">
        <v>1230.43</v>
      </c>
      <c r="G83" s="221">
        <v>582.47</v>
      </c>
      <c r="H83" s="223">
        <v>80</v>
      </c>
      <c r="I83" s="221">
        <v>94.3</v>
      </c>
    </row>
    <row r="84" spans="2:9" s="204" customFormat="1">
      <c r="B84" s="228"/>
      <c r="C84" s="226" t="s">
        <v>222</v>
      </c>
      <c r="D84" s="221">
        <v>598.45000000000005</v>
      </c>
      <c r="E84" s="221">
        <v>228.16</v>
      </c>
      <c r="F84" s="221">
        <v>1242.72</v>
      </c>
      <c r="G84" s="221">
        <v>696.64</v>
      </c>
      <c r="H84" s="224">
        <v>200</v>
      </c>
      <c r="I84" s="221">
        <v>108.4</v>
      </c>
    </row>
    <row r="85" spans="2:9" s="204" customFormat="1">
      <c r="B85" s="228"/>
      <c r="C85" s="226" t="s">
        <v>223</v>
      </c>
      <c r="D85" s="221">
        <v>612.74</v>
      </c>
      <c r="E85" s="221">
        <v>199.21</v>
      </c>
      <c r="F85" s="221">
        <v>1343.68</v>
      </c>
      <c r="G85" s="221">
        <v>729.22</v>
      </c>
      <c r="H85" s="224">
        <v>200</v>
      </c>
      <c r="I85" s="221">
        <v>110.4</v>
      </c>
    </row>
    <row r="86" spans="2:9" s="204" customFormat="1">
      <c r="B86" s="228"/>
      <c r="C86" s="226" t="s">
        <v>224</v>
      </c>
      <c r="D86" s="221">
        <v>633.77</v>
      </c>
      <c r="E86" s="223">
        <v>185.7</v>
      </c>
      <c r="F86" s="221">
        <v>1221.72</v>
      </c>
      <c r="G86" s="221">
        <v>730.61</v>
      </c>
      <c r="H86" s="224">
        <v>200</v>
      </c>
      <c r="I86" s="224">
        <v>114</v>
      </c>
    </row>
    <row r="87" spans="2:9" s="204" customFormat="1">
      <c r="B87" s="228"/>
      <c r="C87" s="226" t="s">
        <v>225</v>
      </c>
      <c r="D87" s="221">
        <v>748.88</v>
      </c>
      <c r="E87" s="221">
        <v>234.07</v>
      </c>
      <c r="F87" s="223">
        <v>1613.83</v>
      </c>
      <c r="G87" s="223">
        <v>837</v>
      </c>
      <c r="H87" s="224">
        <v>200</v>
      </c>
      <c r="I87" s="221">
        <v>134.6</v>
      </c>
    </row>
    <row r="88" spans="2:9" s="204" customFormat="1">
      <c r="B88" s="221"/>
      <c r="C88" s="221"/>
      <c r="D88" s="221"/>
      <c r="E88" s="221"/>
      <c r="F88" s="221"/>
      <c r="G88" s="221"/>
      <c r="H88" s="221"/>
      <c r="I88" s="221"/>
    </row>
    <row r="89" spans="2:9" s="204" customFormat="1">
      <c r="B89" s="222">
        <v>2013</v>
      </c>
      <c r="C89" s="206" t="s">
        <v>214</v>
      </c>
      <c r="D89" s="221">
        <v>682.88</v>
      </c>
      <c r="E89" s="221">
        <v>216.05</v>
      </c>
      <c r="F89" s="221">
        <v>1160.51</v>
      </c>
      <c r="G89" s="221">
        <v>687.4</v>
      </c>
      <c r="H89" s="224">
        <v>200</v>
      </c>
      <c r="I89" s="224">
        <v>100</v>
      </c>
    </row>
    <row r="90" spans="2:9" s="204" customFormat="1">
      <c r="B90" s="225"/>
      <c r="C90" s="226" t="s">
        <v>215</v>
      </c>
      <c r="D90" s="221">
        <v>681.55</v>
      </c>
      <c r="E90" s="221">
        <v>217.9</v>
      </c>
      <c r="F90" s="221">
        <v>1269.55</v>
      </c>
      <c r="G90" s="221">
        <v>703.88</v>
      </c>
      <c r="H90" s="224">
        <v>200</v>
      </c>
      <c r="I90" s="221">
        <v>99.2</v>
      </c>
    </row>
    <row r="91" spans="2:9" s="204" customFormat="1">
      <c r="B91" s="225"/>
      <c r="C91" s="226" t="s">
        <v>216</v>
      </c>
      <c r="D91" s="221">
        <v>758.01</v>
      </c>
      <c r="E91" s="221">
        <v>222.98</v>
      </c>
      <c r="F91" s="221">
        <v>1354.16</v>
      </c>
      <c r="G91" s="221">
        <v>816.89</v>
      </c>
      <c r="H91" s="224">
        <v>200</v>
      </c>
      <c r="I91" s="221">
        <v>110.2</v>
      </c>
    </row>
    <row r="92" spans="2:9" s="204" customFormat="1">
      <c r="B92" s="227"/>
      <c r="C92" s="226" t="s">
        <v>217</v>
      </c>
      <c r="D92" s="221">
        <v>689.24</v>
      </c>
      <c r="E92" s="221">
        <v>215.42</v>
      </c>
      <c r="F92" s="221">
        <v>1465.19</v>
      </c>
      <c r="G92" s="221">
        <v>741.65</v>
      </c>
      <c r="H92" s="224">
        <v>200</v>
      </c>
      <c r="I92" s="224">
        <v>100</v>
      </c>
    </row>
    <row r="93" spans="2:9" s="204" customFormat="1">
      <c r="B93" s="228"/>
      <c r="C93" s="229" t="s">
        <v>218</v>
      </c>
      <c r="D93" s="221">
        <v>658.57</v>
      </c>
      <c r="E93" s="221">
        <v>196.28</v>
      </c>
      <c r="F93" s="221">
        <v>1464.43</v>
      </c>
      <c r="G93" s="221">
        <v>743.07</v>
      </c>
      <c r="H93" s="224">
        <v>200</v>
      </c>
      <c r="I93" s="221">
        <v>95.5</v>
      </c>
    </row>
    <row r="94" spans="2:9" s="204" customFormat="1">
      <c r="B94" s="228"/>
      <c r="C94" s="226" t="s">
        <v>219</v>
      </c>
      <c r="D94" s="221">
        <v>740.94</v>
      </c>
      <c r="E94" s="221">
        <v>202.43</v>
      </c>
      <c r="F94" s="221">
        <v>1578.12</v>
      </c>
      <c r="G94" s="221">
        <v>873.01</v>
      </c>
      <c r="H94" s="224">
        <v>200</v>
      </c>
      <c r="I94" s="221">
        <v>107.3</v>
      </c>
    </row>
    <row r="95" spans="2:9" s="204" customFormat="1">
      <c r="B95" s="228"/>
      <c r="C95" s="226" t="s">
        <v>220</v>
      </c>
      <c r="D95" s="221">
        <v>705.38</v>
      </c>
      <c r="E95" s="221">
        <v>199.83</v>
      </c>
      <c r="F95" s="221">
        <v>1629.49</v>
      </c>
      <c r="G95" s="221">
        <v>816.12</v>
      </c>
      <c r="H95" s="224">
        <v>200</v>
      </c>
      <c r="I95" s="221">
        <v>102.2</v>
      </c>
    </row>
    <row r="96" spans="2:9" s="204" customFormat="1">
      <c r="B96" s="228"/>
      <c r="C96" s="226" t="s">
        <v>221</v>
      </c>
      <c r="D96" s="221">
        <v>637.12</v>
      </c>
      <c r="E96" s="221">
        <v>205.62</v>
      </c>
      <c r="F96" s="221">
        <v>1603.74</v>
      </c>
      <c r="G96" s="221">
        <v>686.13</v>
      </c>
      <c r="H96" s="224">
        <v>200</v>
      </c>
      <c r="I96" s="221">
        <v>91.5</v>
      </c>
    </row>
    <row r="97" spans="2:9" s="204" customFormat="1">
      <c r="B97" s="228"/>
      <c r="C97" s="226" t="s">
        <v>222</v>
      </c>
      <c r="D97" s="223">
        <v>718.7</v>
      </c>
      <c r="E97" s="221">
        <v>251.52</v>
      </c>
      <c r="F97" s="221">
        <v>1650.11</v>
      </c>
      <c r="G97" s="221">
        <v>836.49</v>
      </c>
      <c r="H97" s="224">
        <v>250</v>
      </c>
      <c r="I97" s="221">
        <v>102.9</v>
      </c>
    </row>
    <row r="98" spans="2:9" s="204" customFormat="1">
      <c r="B98" s="228"/>
      <c r="C98" s="226" t="s">
        <v>223</v>
      </c>
      <c r="D98" s="230">
        <v>752.44</v>
      </c>
      <c r="E98" s="230">
        <v>242.39</v>
      </c>
      <c r="F98" s="230">
        <v>1668.53</v>
      </c>
      <c r="G98" s="230">
        <v>876.25</v>
      </c>
      <c r="H98" s="231">
        <v>250</v>
      </c>
      <c r="I98" s="230">
        <v>107.4</v>
      </c>
    </row>
    <row r="99" spans="2:9" s="204" customFormat="1">
      <c r="B99" s="228"/>
      <c r="C99" s="226" t="s">
        <v>224</v>
      </c>
      <c r="D99" s="221">
        <v>748.63</v>
      </c>
      <c r="E99" s="221">
        <v>241.14</v>
      </c>
      <c r="F99" s="223">
        <v>1625</v>
      </c>
      <c r="G99" s="221">
        <v>847.37</v>
      </c>
      <c r="H99" s="224">
        <v>250</v>
      </c>
      <c r="I99" s="221">
        <v>106.6</v>
      </c>
    </row>
    <row r="100" spans="2:9" s="204" customFormat="1">
      <c r="B100" s="228"/>
      <c r="C100" s="226" t="s">
        <v>225</v>
      </c>
      <c r="D100" s="221">
        <v>921.33</v>
      </c>
      <c r="E100" s="221">
        <v>284.20999999999998</v>
      </c>
      <c r="F100" s="221">
        <v>2159.11</v>
      </c>
      <c r="G100" s="221">
        <v>1005.77</v>
      </c>
      <c r="H100" s="224">
        <v>250</v>
      </c>
      <c r="I100" s="221">
        <v>130.80000000000001</v>
      </c>
    </row>
    <row r="101" spans="2:9" s="204" customFormat="1">
      <c r="B101" s="221"/>
      <c r="C101" s="221"/>
      <c r="D101" s="221"/>
      <c r="E101" s="221"/>
      <c r="F101" s="221"/>
      <c r="G101" s="221"/>
      <c r="H101" s="221"/>
      <c r="I101" s="221"/>
    </row>
    <row r="102" spans="2:9" s="204" customFormat="1">
      <c r="B102" s="222">
        <v>2014</v>
      </c>
      <c r="C102" s="206" t="s">
        <v>214</v>
      </c>
      <c r="D102" s="221">
        <v>814.28</v>
      </c>
      <c r="E102" s="221">
        <v>248.24</v>
      </c>
      <c r="F102" s="221">
        <v>1708.57</v>
      </c>
      <c r="G102" s="221">
        <v>817.08</v>
      </c>
      <c r="H102" s="224">
        <v>250</v>
      </c>
      <c r="I102" s="224">
        <v>100</v>
      </c>
    </row>
    <row r="103" spans="2:9" s="204" customFormat="1">
      <c r="B103" s="225"/>
      <c r="C103" s="226" t="s">
        <v>215</v>
      </c>
      <c r="D103" s="223">
        <v>819.8</v>
      </c>
      <c r="E103" s="223">
        <v>288</v>
      </c>
      <c r="F103" s="221">
        <v>1673.15</v>
      </c>
      <c r="G103" s="223">
        <v>832</v>
      </c>
      <c r="H103" s="224">
        <v>250</v>
      </c>
      <c r="I103" s="221">
        <v>99.8</v>
      </c>
    </row>
    <row r="104" spans="2:9" s="204" customFormat="1">
      <c r="B104" s="225"/>
      <c r="C104" s="226" t="s">
        <v>216</v>
      </c>
      <c r="D104" s="221">
        <v>909.48</v>
      </c>
      <c r="E104" s="221">
        <v>285.45</v>
      </c>
      <c r="F104" s="221">
        <v>1735.78</v>
      </c>
      <c r="G104" s="221">
        <v>952.86</v>
      </c>
      <c r="H104" s="224">
        <v>250</v>
      </c>
      <c r="I104" s="221">
        <v>109.7</v>
      </c>
    </row>
    <row r="105" spans="2:9" s="204" customFormat="1">
      <c r="B105" s="227"/>
      <c r="C105" s="226" t="s">
        <v>217</v>
      </c>
      <c r="D105" s="221">
        <v>925.98</v>
      </c>
      <c r="E105" s="221">
        <v>743.03</v>
      </c>
      <c r="F105" s="221">
        <v>1833.42</v>
      </c>
      <c r="G105" s="221">
        <v>894.45</v>
      </c>
      <c r="H105" s="224">
        <v>250</v>
      </c>
      <c r="I105" s="221">
        <v>100.5</v>
      </c>
    </row>
    <row r="106" spans="2:9" s="204" customFormat="1">
      <c r="B106" s="228"/>
      <c r="C106" s="229" t="s">
        <v>218</v>
      </c>
      <c r="D106" s="221">
        <v>815.22</v>
      </c>
      <c r="E106" s="221">
        <v>251.93</v>
      </c>
      <c r="F106" s="221">
        <v>1844.56</v>
      </c>
      <c r="G106" s="221">
        <v>875.53</v>
      </c>
      <c r="H106" s="224">
        <v>250</v>
      </c>
      <c r="I106" s="221">
        <v>87.5</v>
      </c>
    </row>
    <row r="107" spans="2:9" s="204" customFormat="1">
      <c r="B107" s="228"/>
      <c r="C107" s="226" t="s">
        <v>219</v>
      </c>
      <c r="D107" s="221">
        <v>921.35</v>
      </c>
      <c r="E107" s="221">
        <v>245.77</v>
      </c>
      <c r="F107" s="221">
        <v>1942.15</v>
      </c>
      <c r="G107" s="221">
        <v>1092.48</v>
      </c>
      <c r="H107" s="224">
        <v>250</v>
      </c>
      <c r="I107" s="221">
        <v>112.9</v>
      </c>
    </row>
    <row r="108" spans="2:9" s="204" customFormat="1">
      <c r="B108" s="228"/>
      <c r="C108" s="226" t="s">
        <v>220</v>
      </c>
      <c r="D108" s="223">
        <v>875.9</v>
      </c>
      <c r="E108" s="221">
        <v>262.64</v>
      </c>
      <c r="F108" s="221">
        <v>2137.5500000000002</v>
      </c>
      <c r="G108" s="221">
        <v>1005.44</v>
      </c>
      <c r="H108" s="224">
        <v>250</v>
      </c>
      <c r="I108" s="221">
        <v>94.9</v>
      </c>
    </row>
    <row r="109" spans="2:9" s="204" customFormat="1">
      <c r="B109" s="228"/>
      <c r="C109" s="226" t="s">
        <v>221</v>
      </c>
      <c r="D109" s="221">
        <v>750.52</v>
      </c>
      <c r="E109" s="221">
        <v>264.85000000000002</v>
      </c>
      <c r="F109" s="221">
        <v>2220.21</v>
      </c>
      <c r="G109" s="221">
        <v>775.66</v>
      </c>
      <c r="H109" s="224">
        <v>250</v>
      </c>
      <c r="I109" s="221">
        <v>85.1</v>
      </c>
    </row>
    <row r="110" spans="2:9" s="204" customFormat="1">
      <c r="B110" s="228"/>
      <c r="C110" s="226" t="s">
        <v>222</v>
      </c>
      <c r="D110" s="223">
        <v>821.17</v>
      </c>
      <c r="E110" s="223">
        <v>290.12</v>
      </c>
      <c r="F110" s="221">
        <v>2261.9299999999998</v>
      </c>
      <c r="G110" s="221">
        <v>894.63</v>
      </c>
      <c r="H110" s="224">
        <v>250</v>
      </c>
      <c r="I110" s="221">
        <v>109.2</v>
      </c>
    </row>
    <row r="111" spans="2:9" s="204" customFormat="1">
      <c r="B111" s="228"/>
      <c r="C111" s="226" t="s">
        <v>223</v>
      </c>
      <c r="D111" s="221">
        <v>836.85</v>
      </c>
      <c r="E111" s="221">
        <v>290.83</v>
      </c>
      <c r="F111" s="221">
        <v>2161.87</v>
      </c>
      <c r="G111" s="221">
        <v>907.82</v>
      </c>
      <c r="H111" s="224">
        <v>250</v>
      </c>
      <c r="I111" s="221">
        <v>101.5</v>
      </c>
    </row>
    <row r="112" spans="2:9" s="204" customFormat="1">
      <c r="B112" s="228"/>
      <c r="C112" s="226" t="s">
        <v>224</v>
      </c>
      <c r="D112" s="221">
        <v>852.25</v>
      </c>
      <c r="E112" s="221">
        <v>296.43</v>
      </c>
      <c r="F112" s="221">
        <v>2077.7199999999998</v>
      </c>
      <c r="G112" s="221">
        <v>899.19</v>
      </c>
      <c r="H112" s="224">
        <v>250</v>
      </c>
      <c r="I112" s="221">
        <v>101.3</v>
      </c>
    </row>
    <row r="113" spans="2:9" s="204" customFormat="1">
      <c r="B113" s="228"/>
      <c r="C113" s="226" t="s">
        <v>225</v>
      </c>
      <c r="D113" s="221">
        <v>964.32</v>
      </c>
      <c r="E113" s="221">
        <v>349.9</v>
      </c>
      <c r="F113" s="221">
        <v>2439.61</v>
      </c>
      <c r="G113" s="221">
        <v>1022.57</v>
      </c>
      <c r="H113" s="224">
        <v>250</v>
      </c>
      <c r="I113" s="221">
        <v>112.6</v>
      </c>
    </row>
    <row r="114" spans="2:9" s="204" customFormat="1">
      <c r="B114" s="221"/>
      <c r="C114" s="221"/>
      <c r="D114" s="221"/>
      <c r="E114" s="221"/>
      <c r="F114" s="221"/>
      <c r="G114" s="221"/>
      <c r="H114" s="221"/>
      <c r="I114" s="221"/>
    </row>
    <row r="115" spans="2:9" s="204" customFormat="1">
      <c r="B115" s="222">
        <v>2015</v>
      </c>
      <c r="C115" s="206" t="s">
        <v>214</v>
      </c>
      <c r="D115" s="221">
        <v>860.58</v>
      </c>
      <c r="E115" s="221">
        <v>300.95</v>
      </c>
      <c r="F115" s="221">
        <v>1779.58</v>
      </c>
      <c r="G115" s="221">
        <v>859.98</v>
      </c>
      <c r="H115" s="224">
        <v>250</v>
      </c>
      <c r="I115" s="223">
        <v>88.7</v>
      </c>
    </row>
    <row r="116" spans="2:9" s="204" customFormat="1">
      <c r="B116" s="225"/>
      <c r="C116" s="226" t="s">
        <v>215</v>
      </c>
      <c r="D116" s="221">
        <v>886.54</v>
      </c>
      <c r="E116" s="221">
        <v>297.69</v>
      </c>
      <c r="F116" s="221">
        <v>1756.39</v>
      </c>
      <c r="G116" s="221">
        <v>898.64</v>
      </c>
      <c r="H116" s="224">
        <v>250</v>
      </c>
      <c r="I116" s="223">
        <v>102.9</v>
      </c>
    </row>
    <row r="117" spans="2:9" s="204" customFormat="1">
      <c r="B117" s="225"/>
      <c r="C117" s="226" t="s">
        <v>216</v>
      </c>
      <c r="D117" s="221">
        <v>974.94</v>
      </c>
      <c r="E117" s="221">
        <v>308.69</v>
      </c>
      <c r="F117" s="221">
        <v>1831.24</v>
      </c>
      <c r="G117" s="221">
        <v>991.86</v>
      </c>
      <c r="H117" s="224">
        <v>250</v>
      </c>
      <c r="I117" s="223">
        <v>109.1</v>
      </c>
    </row>
    <row r="118" spans="2:9" s="204" customFormat="1">
      <c r="B118" s="227"/>
      <c r="C118" s="226" t="s">
        <v>217</v>
      </c>
      <c r="D118" s="221">
        <v>886.32</v>
      </c>
      <c r="E118" s="221">
        <v>279.87</v>
      </c>
      <c r="F118" s="221">
        <v>1808.86</v>
      </c>
      <c r="G118" s="221">
        <v>918.36</v>
      </c>
      <c r="H118" s="224">
        <v>250</v>
      </c>
      <c r="I118" s="223">
        <v>90.3</v>
      </c>
    </row>
    <row r="119" spans="2:9" s="204" customFormat="1">
      <c r="B119" s="228"/>
      <c r="C119" s="229" t="s">
        <v>218</v>
      </c>
      <c r="D119" s="221">
        <v>862.15</v>
      </c>
      <c r="E119" s="221">
        <v>245.52</v>
      </c>
      <c r="F119" s="221">
        <v>1948.73</v>
      </c>
      <c r="G119" s="223">
        <v>920.2</v>
      </c>
      <c r="H119" s="224">
        <v>250</v>
      </c>
      <c r="I119" s="223">
        <v>97</v>
      </c>
    </row>
    <row r="120" spans="2:9" s="204" customFormat="1">
      <c r="B120" s="228"/>
      <c r="C120" s="226" t="s">
        <v>219</v>
      </c>
      <c r="D120" s="221">
        <v>988.02</v>
      </c>
      <c r="E120" s="221">
        <v>247.02</v>
      </c>
      <c r="F120" s="221">
        <v>2057.58</v>
      </c>
      <c r="G120" s="223">
        <v>1123.0999999999999</v>
      </c>
      <c r="H120" s="224">
        <v>250</v>
      </c>
      <c r="I120" s="223">
        <v>114.6</v>
      </c>
    </row>
    <row r="121" spans="2:9" s="204" customFormat="1">
      <c r="B121" s="228"/>
      <c r="C121" s="226" t="s">
        <v>220</v>
      </c>
      <c r="D121" s="224">
        <v>961</v>
      </c>
      <c r="E121" s="221">
        <v>269.72000000000003</v>
      </c>
      <c r="F121" s="221">
        <v>2112.58</v>
      </c>
      <c r="G121" s="221">
        <v>1061.8900000000001</v>
      </c>
      <c r="H121" s="224">
        <v>250</v>
      </c>
      <c r="I121" s="221">
        <v>97.3</v>
      </c>
    </row>
    <row r="122" spans="2:9" s="204" customFormat="1">
      <c r="B122" s="228"/>
      <c r="C122" s="226" t="s">
        <v>221</v>
      </c>
      <c r="D122" s="221">
        <v>798.04</v>
      </c>
      <c r="E122" s="221">
        <v>270.55</v>
      </c>
      <c r="F122" s="221">
        <v>2139.17</v>
      </c>
      <c r="G122" s="221">
        <v>813.09</v>
      </c>
      <c r="H122" s="224">
        <v>250</v>
      </c>
      <c r="I122" s="224">
        <v>83</v>
      </c>
    </row>
    <row r="123" spans="2:9" s="204" customFormat="1">
      <c r="B123" s="228"/>
      <c r="C123" s="226" t="s">
        <v>222</v>
      </c>
      <c r="D123" s="221">
        <v>878.84</v>
      </c>
      <c r="E123" s="221">
        <v>286.33999999999997</v>
      </c>
      <c r="F123" s="221">
        <v>2123.44</v>
      </c>
      <c r="G123" s="221">
        <v>946.13</v>
      </c>
      <c r="H123" s="224">
        <v>250</v>
      </c>
      <c r="I123" s="221">
        <v>110.1</v>
      </c>
    </row>
    <row r="124" spans="2:9" s="204" customFormat="1">
      <c r="B124" s="228"/>
      <c r="C124" s="226" t="s">
        <v>223</v>
      </c>
      <c r="D124" s="221">
        <v>873.71</v>
      </c>
      <c r="E124" s="221">
        <v>296.54000000000002</v>
      </c>
      <c r="F124" s="221">
        <v>2223.2600000000002</v>
      </c>
      <c r="G124" s="221">
        <v>912.62</v>
      </c>
      <c r="H124" s="224">
        <v>250</v>
      </c>
      <c r="I124" s="221">
        <v>99.4</v>
      </c>
    </row>
    <row r="125" spans="2:9" s="204" customFormat="1">
      <c r="B125" s="228"/>
      <c r="C125" s="226" t="s">
        <v>224</v>
      </c>
      <c r="D125" s="221">
        <v>920.97</v>
      </c>
      <c r="E125" s="221">
        <v>302.31</v>
      </c>
      <c r="F125" s="221">
        <v>2308.63</v>
      </c>
      <c r="G125" s="221">
        <v>932.29</v>
      </c>
      <c r="H125" s="224">
        <v>250</v>
      </c>
      <c r="I125" s="221">
        <v>105.4</v>
      </c>
    </row>
    <row r="126" spans="2:9" s="204" customFormat="1">
      <c r="B126" s="228"/>
      <c r="C126" s="226" t="s">
        <v>225</v>
      </c>
      <c r="D126" s="221">
        <v>1032.73</v>
      </c>
      <c r="E126" s="221">
        <v>356.53</v>
      </c>
      <c r="F126" s="221">
        <v>2658.47</v>
      </c>
      <c r="G126" s="221">
        <v>1033.44</v>
      </c>
      <c r="H126" s="224">
        <v>250</v>
      </c>
      <c r="I126" s="221">
        <v>112.1</v>
      </c>
    </row>
    <row r="127" spans="2:9" s="204" customFormat="1">
      <c r="B127" s="221"/>
      <c r="C127" s="221"/>
      <c r="D127" s="221"/>
      <c r="E127" s="221"/>
      <c r="F127" s="221"/>
      <c r="G127" s="221"/>
      <c r="H127" s="224"/>
      <c r="I127" s="221"/>
    </row>
    <row r="128" spans="2:9" s="204" customFormat="1">
      <c r="B128" s="222">
        <v>2016</v>
      </c>
      <c r="C128" s="206" t="s">
        <v>214</v>
      </c>
      <c r="D128" s="221">
        <v>901.85</v>
      </c>
      <c r="E128" s="221">
        <v>293.69</v>
      </c>
      <c r="F128" s="221">
        <v>2088.4299999999998</v>
      </c>
      <c r="G128" s="221">
        <v>864.04</v>
      </c>
      <c r="H128" s="224">
        <v>250</v>
      </c>
      <c r="I128" s="221">
        <v>86.1</v>
      </c>
    </row>
    <row r="129" spans="2:9" s="204" customFormat="1">
      <c r="B129" s="225"/>
      <c r="C129" s="226" t="s">
        <v>215</v>
      </c>
      <c r="D129" s="221">
        <v>918.7</v>
      </c>
      <c r="E129" s="221">
        <v>287.82</v>
      </c>
      <c r="F129" s="221">
        <v>2033.06</v>
      </c>
      <c r="G129" s="221">
        <v>907.06</v>
      </c>
      <c r="H129" s="224">
        <v>250</v>
      </c>
      <c r="I129" s="221">
        <v>101.4</v>
      </c>
    </row>
    <row r="130" spans="2:9" s="204" customFormat="1">
      <c r="B130" s="225"/>
      <c r="C130" s="226" t="s">
        <v>216</v>
      </c>
      <c r="D130" s="221">
        <v>967.52</v>
      </c>
      <c r="E130" s="221">
        <v>304.29000000000002</v>
      </c>
      <c r="F130" s="221">
        <v>2121.94</v>
      </c>
      <c r="G130" s="221">
        <v>954.52</v>
      </c>
      <c r="H130" s="224">
        <v>250</v>
      </c>
      <c r="I130" s="221">
        <v>105.1</v>
      </c>
    </row>
    <row r="131" spans="2:9" s="204" customFormat="1">
      <c r="B131" s="227"/>
      <c r="C131" s="226" t="s">
        <v>217</v>
      </c>
      <c r="D131" s="221">
        <v>933.92</v>
      </c>
      <c r="E131" s="221">
        <v>282.45</v>
      </c>
      <c r="F131" s="221">
        <v>1909.73</v>
      </c>
      <c r="G131" s="221">
        <v>934.67</v>
      </c>
      <c r="H131" s="224">
        <v>250</v>
      </c>
      <c r="I131" s="221">
        <v>96.1</v>
      </c>
    </row>
    <row r="132" spans="2:9" s="204" customFormat="1">
      <c r="B132" s="228"/>
      <c r="C132" s="229" t="s">
        <v>218</v>
      </c>
      <c r="D132" s="221">
        <v>910.44</v>
      </c>
      <c r="E132" s="221">
        <v>276.94</v>
      </c>
      <c r="F132" s="221">
        <v>1944.21</v>
      </c>
      <c r="G132" s="221">
        <v>942.39</v>
      </c>
      <c r="H132" s="224">
        <v>250</v>
      </c>
      <c r="I132" s="221">
        <v>97.3</v>
      </c>
    </row>
    <row r="133" spans="2:9" s="204" customFormat="1">
      <c r="B133" s="228"/>
      <c r="C133" s="226" t="s">
        <v>219</v>
      </c>
      <c r="D133" s="221">
        <v>1028.42</v>
      </c>
      <c r="E133" s="221">
        <v>280.51</v>
      </c>
      <c r="F133" s="221">
        <v>1969.94</v>
      </c>
      <c r="G133" s="221">
        <v>1143.76</v>
      </c>
      <c r="H133" s="224">
        <v>250</v>
      </c>
      <c r="I133" s="221">
        <v>112.6</v>
      </c>
    </row>
    <row r="134" spans="2:9" s="204" customFormat="1">
      <c r="B134" s="228"/>
      <c r="C134" s="226" t="s">
        <v>220</v>
      </c>
      <c r="D134" s="221">
        <v>1018.51</v>
      </c>
      <c r="E134" s="221">
        <v>304.83</v>
      </c>
      <c r="F134" s="221">
        <v>1900.53</v>
      </c>
      <c r="G134" s="221">
        <v>1118.06</v>
      </c>
      <c r="H134" s="224">
        <v>400</v>
      </c>
      <c r="I134" s="221">
        <v>98.4</v>
      </c>
    </row>
    <row r="135" spans="2:9" s="204" customFormat="1">
      <c r="B135" s="228"/>
      <c r="C135" s="226" t="s">
        <v>221</v>
      </c>
      <c r="D135" s="221">
        <v>904.09</v>
      </c>
      <c r="E135" s="221">
        <v>326.39999999999998</v>
      </c>
      <c r="F135" s="221">
        <v>2134.27</v>
      </c>
      <c r="G135" s="221">
        <v>917.68</v>
      </c>
      <c r="H135" s="224">
        <v>400</v>
      </c>
      <c r="I135" s="221">
        <v>88.1</v>
      </c>
    </row>
    <row r="136" spans="2:9" s="204" customFormat="1">
      <c r="B136" s="228"/>
      <c r="C136" s="226" t="s">
        <v>222</v>
      </c>
      <c r="D136" s="223">
        <v>997.5</v>
      </c>
      <c r="E136" s="221">
        <v>335.61</v>
      </c>
      <c r="F136" s="221">
        <v>2180.27</v>
      </c>
      <c r="G136" s="221">
        <v>1067.78</v>
      </c>
      <c r="H136" s="224">
        <v>400</v>
      </c>
      <c r="I136" s="221">
        <v>109.9</v>
      </c>
    </row>
    <row r="137" spans="2:9" s="204" customFormat="1">
      <c r="B137" s="228"/>
      <c r="C137" s="226" t="s">
        <v>223</v>
      </c>
      <c r="D137" s="221">
        <v>1014.4</v>
      </c>
      <c r="E137" s="221">
        <v>357.78</v>
      </c>
      <c r="F137" s="221">
        <v>2104.83</v>
      </c>
      <c r="G137" s="221">
        <v>1052.47</v>
      </c>
      <c r="H137" s="224">
        <v>400</v>
      </c>
      <c r="I137" s="221">
        <v>101.5</v>
      </c>
    </row>
    <row r="138" spans="2:9" s="204" customFormat="1">
      <c r="B138" s="228"/>
      <c r="C138" s="226" t="s">
        <v>224</v>
      </c>
      <c r="D138" s="221">
        <v>1057.18</v>
      </c>
      <c r="E138" s="221">
        <v>360.53</v>
      </c>
      <c r="F138" s="221">
        <v>2149.5100000000002</v>
      </c>
      <c r="G138" s="221">
        <v>1059.3800000000001</v>
      </c>
      <c r="H138" s="224">
        <v>400</v>
      </c>
      <c r="I138" s="221">
        <v>103.5</v>
      </c>
    </row>
    <row r="139" spans="2:9" s="204" customFormat="1">
      <c r="B139" s="228"/>
      <c r="C139" s="226" t="s">
        <v>225</v>
      </c>
      <c r="D139" s="221">
        <v>1197.0899999999999</v>
      </c>
      <c r="E139" s="221">
        <v>404.44</v>
      </c>
      <c r="F139" s="221">
        <v>2765.21</v>
      </c>
      <c r="G139" s="221">
        <v>1183.9100000000001</v>
      </c>
      <c r="H139" s="224">
        <v>400</v>
      </c>
      <c r="I139" s="221">
        <v>112.9</v>
      </c>
    </row>
    <row r="140" spans="2:9" s="204" customFormat="1">
      <c r="B140" s="221"/>
      <c r="C140" s="221"/>
      <c r="D140" s="221"/>
      <c r="E140" s="221"/>
      <c r="F140" s="221"/>
      <c r="G140" s="221"/>
      <c r="H140" s="221"/>
      <c r="I140" s="221"/>
    </row>
    <row r="141" spans="2:9" s="204" customFormat="1">
      <c r="B141" s="222">
        <v>2017</v>
      </c>
      <c r="C141" s="206" t="s">
        <v>214</v>
      </c>
      <c r="D141" s="221">
        <v>1064.58</v>
      </c>
      <c r="E141" s="221">
        <v>452.74</v>
      </c>
      <c r="F141" s="221">
        <v>1516.69</v>
      </c>
      <c r="G141" s="221">
        <v>1034.8599999999999</v>
      </c>
      <c r="H141" s="224">
        <v>400</v>
      </c>
      <c r="I141" s="221">
        <v>88.4</v>
      </c>
    </row>
    <row r="142" spans="2:9" s="204" customFormat="1">
      <c r="B142" s="221"/>
      <c r="C142" s="226" t="s">
        <v>215</v>
      </c>
      <c r="D142" s="221">
        <v>1083.7</v>
      </c>
      <c r="E142" s="221">
        <v>465.74</v>
      </c>
      <c r="F142" s="221">
        <v>1802.58</v>
      </c>
      <c r="G142" s="221">
        <v>1043.6199999999999</v>
      </c>
      <c r="H142" s="224">
        <v>400</v>
      </c>
      <c r="I142" s="221">
        <v>100.7</v>
      </c>
    </row>
    <row r="143" spans="2:9" s="204" customFormat="1">
      <c r="B143" s="221"/>
      <c r="C143" s="226" t="s">
        <v>216</v>
      </c>
      <c r="D143" s="221">
        <v>1167.53</v>
      </c>
      <c r="E143" s="221">
        <v>477.51</v>
      </c>
      <c r="F143" s="221">
        <v>2137.4</v>
      </c>
      <c r="G143" s="221">
        <v>1106.6199999999999</v>
      </c>
      <c r="H143" s="224">
        <v>400</v>
      </c>
      <c r="I143" s="221">
        <v>106.1</v>
      </c>
    </row>
    <row r="144" spans="2:9" s="204" customFormat="1">
      <c r="B144" s="221"/>
      <c r="C144" s="226" t="s">
        <v>217</v>
      </c>
      <c r="D144" s="221">
        <v>1147.46</v>
      </c>
      <c r="E144" s="221">
        <v>481.09</v>
      </c>
      <c r="F144" s="221">
        <v>2132.35</v>
      </c>
      <c r="G144" s="221">
        <v>1102.47</v>
      </c>
      <c r="H144" s="224">
        <v>400</v>
      </c>
      <c r="I144" s="221">
        <v>97.1</v>
      </c>
    </row>
    <row r="145" spans="2:9" s="204" customFormat="1">
      <c r="B145" s="221"/>
      <c r="C145" s="229" t="s">
        <v>218</v>
      </c>
      <c r="D145" s="221">
        <v>1142.58</v>
      </c>
      <c r="E145" s="221">
        <v>475.68</v>
      </c>
      <c r="F145" s="221">
        <v>2056.02</v>
      </c>
      <c r="G145" s="221">
        <v>1101.76</v>
      </c>
      <c r="H145" s="224">
        <v>400</v>
      </c>
      <c r="I145" s="221">
        <v>98.9</v>
      </c>
    </row>
    <row r="146" spans="2:9" s="204" customFormat="1">
      <c r="B146" s="221"/>
      <c r="C146" s="226" t="s">
        <v>219</v>
      </c>
      <c r="D146" s="221">
        <v>1323.73</v>
      </c>
      <c r="E146" s="221">
        <v>458.06</v>
      </c>
      <c r="F146" s="221">
        <v>2071.5</v>
      </c>
      <c r="G146" s="221">
        <v>1325.14</v>
      </c>
      <c r="H146" s="224">
        <v>400</v>
      </c>
      <c r="I146" s="221">
        <v>115.2</v>
      </c>
    </row>
    <row r="147" spans="2:9" s="204" customFormat="1">
      <c r="B147" s="221"/>
      <c r="C147" s="226" t="s">
        <v>220</v>
      </c>
      <c r="D147" s="221">
        <v>1287.19</v>
      </c>
      <c r="E147" s="221">
        <v>493.66</v>
      </c>
      <c r="F147" s="223">
        <v>2162</v>
      </c>
      <c r="G147" s="221">
        <v>1229.3499999999999</v>
      </c>
      <c r="H147" s="224">
        <v>400</v>
      </c>
      <c r="I147" s="221">
        <v>96.9</v>
      </c>
    </row>
    <row r="148" spans="2:9" s="204" customFormat="1">
      <c r="B148" s="221"/>
      <c r="C148" s="226" t="s">
        <v>221</v>
      </c>
      <c r="D148" s="221">
        <v>1051.51</v>
      </c>
      <c r="E148" s="221">
        <v>443.15</v>
      </c>
      <c r="F148" s="221">
        <v>2170.87</v>
      </c>
      <c r="G148" s="221">
        <v>967.79</v>
      </c>
      <c r="H148" s="224">
        <v>400</v>
      </c>
      <c r="I148" s="221">
        <v>81.900000000000006</v>
      </c>
    </row>
    <row r="149" spans="2:9" s="204" customFormat="1">
      <c r="B149" s="221"/>
      <c r="C149" s="226" t="s">
        <v>222</v>
      </c>
      <c r="D149" s="221">
        <v>1143.73</v>
      </c>
      <c r="E149" s="221">
        <v>520.91999999999996</v>
      </c>
      <c r="F149" s="221">
        <v>2063.96</v>
      </c>
      <c r="G149" s="221">
        <v>1107.0899999999999</v>
      </c>
      <c r="H149" s="224">
        <v>400</v>
      </c>
      <c r="I149" s="221">
        <v>109.2</v>
      </c>
    </row>
    <row r="150" spans="2:9" s="204" customFormat="1">
      <c r="B150" s="221"/>
      <c r="C150" s="226" t="s">
        <v>223</v>
      </c>
      <c r="D150" s="221">
        <v>1152.8699999999999</v>
      </c>
      <c r="E150" s="221">
        <v>546.01</v>
      </c>
      <c r="F150" s="221">
        <v>2064.94</v>
      </c>
      <c r="G150" s="221">
        <v>1102.92</v>
      </c>
      <c r="H150" s="224">
        <v>400</v>
      </c>
      <c r="I150" s="221">
        <v>100.4</v>
      </c>
    </row>
    <row r="151" spans="2:9" s="204" customFormat="1">
      <c r="B151" s="221"/>
      <c r="C151" s="226" t="s">
        <v>224</v>
      </c>
      <c r="D151" s="221">
        <v>1174.6500000000001</v>
      </c>
      <c r="E151" s="221">
        <v>523.37</v>
      </c>
      <c r="F151" s="221">
        <v>2214.59</v>
      </c>
      <c r="G151" s="221">
        <v>1103.68</v>
      </c>
      <c r="H151" s="224">
        <v>400</v>
      </c>
      <c r="I151" s="221">
        <v>101.6</v>
      </c>
    </row>
    <row r="152" spans="2:9" s="204" customFormat="1">
      <c r="B152" s="221"/>
      <c r="C152" s="226" t="s">
        <v>225</v>
      </c>
      <c r="D152" s="221">
        <v>1312.65</v>
      </c>
      <c r="E152" s="221">
        <v>617.82000000000005</v>
      </c>
      <c r="F152" s="221">
        <v>2585.5300000000002</v>
      </c>
      <c r="G152" s="221">
        <v>1233.8599999999999</v>
      </c>
      <c r="H152" s="224">
        <v>400</v>
      </c>
      <c r="I152" s="221">
        <v>111.4</v>
      </c>
    </row>
    <row r="153" spans="2:9" s="204" customFormat="1">
      <c r="B153" s="221"/>
      <c r="C153" s="221"/>
      <c r="D153" s="221"/>
      <c r="E153" s="221"/>
      <c r="F153" s="221"/>
      <c r="G153" s="221"/>
      <c r="H153" s="221"/>
      <c r="I153" s="221"/>
    </row>
    <row r="154" spans="2:9" s="204" customFormat="1">
      <c r="B154" s="221"/>
      <c r="C154" s="221"/>
      <c r="D154" s="221"/>
      <c r="E154" s="221"/>
      <c r="F154" s="221"/>
      <c r="G154" s="221"/>
      <c r="H154" s="221"/>
      <c r="I154" s="221"/>
    </row>
    <row r="155" spans="2:9" s="204" customFormat="1">
      <c r="B155" s="221">
        <v>2018</v>
      </c>
      <c r="C155" s="206" t="s">
        <v>214</v>
      </c>
      <c r="D155" s="221">
        <v>1112.05</v>
      </c>
      <c r="E155" s="221">
        <v>523.82000000000005</v>
      </c>
      <c r="F155" s="221">
        <v>2085.61</v>
      </c>
      <c r="G155" s="221">
        <v>100.27</v>
      </c>
      <c r="H155" s="224">
        <v>400</v>
      </c>
      <c r="I155" s="221">
        <v>84.4</v>
      </c>
    </row>
    <row r="156" spans="2:9" s="204" customFormat="1">
      <c r="B156" s="221"/>
      <c r="C156" s="226" t="s">
        <v>215</v>
      </c>
      <c r="D156" s="221">
        <v>1149.55</v>
      </c>
      <c r="E156" s="221">
        <v>546.94000000000005</v>
      </c>
      <c r="F156" s="221">
        <v>2078.9699999999998</v>
      </c>
      <c r="G156" s="221">
        <v>1066.1500000000001</v>
      </c>
      <c r="H156" s="224">
        <v>400</v>
      </c>
      <c r="I156" s="221">
        <v>104.4</v>
      </c>
    </row>
    <row r="157" spans="2:9" s="204" customFormat="1">
      <c r="B157" s="221"/>
      <c r="C157" s="226" t="s">
        <v>216</v>
      </c>
      <c r="D157" s="221">
        <v>1228.08</v>
      </c>
      <c r="E157" s="221">
        <v>532.77</v>
      </c>
      <c r="F157" s="221">
        <v>2256.62</v>
      </c>
      <c r="G157" s="221">
        <v>1129.26</v>
      </c>
      <c r="H157" s="224">
        <v>400</v>
      </c>
      <c r="I157" s="221">
        <v>107.9</v>
      </c>
    </row>
    <row r="158" spans="2:9" s="204" customFormat="1">
      <c r="B158" s="221"/>
      <c r="C158" s="226" t="s">
        <v>217</v>
      </c>
      <c r="D158" s="221">
        <v>1212.22</v>
      </c>
      <c r="E158" s="221">
        <v>530.94000000000005</v>
      </c>
      <c r="F158" s="221">
        <v>2324.64</v>
      </c>
      <c r="G158" s="221">
        <v>1121.48</v>
      </c>
      <c r="H158" s="232">
        <v>400</v>
      </c>
      <c r="I158" s="221">
        <v>98.2</v>
      </c>
    </row>
    <row r="159" spans="2:9" s="204" customFormat="1">
      <c r="B159" s="221"/>
      <c r="C159" s="229" t="s">
        <v>218</v>
      </c>
      <c r="D159" s="221">
        <v>1198.8800000000001</v>
      </c>
      <c r="E159" s="221">
        <v>487.92</v>
      </c>
      <c r="F159" s="221">
        <v>2341.13</v>
      </c>
      <c r="G159" s="221">
        <v>1113.78</v>
      </c>
      <c r="H159" s="224">
        <v>400</v>
      </c>
      <c r="I159" s="221">
        <v>98.3</v>
      </c>
    </row>
    <row r="160" spans="2:9" s="204" customFormat="1">
      <c r="B160" s="221"/>
      <c r="C160" s="226" t="s">
        <v>219</v>
      </c>
      <c r="D160" s="221">
        <v>1378.48</v>
      </c>
      <c r="E160" s="221">
        <v>475.54</v>
      </c>
      <c r="F160" s="221">
        <v>2437.59</v>
      </c>
      <c r="G160" s="221">
        <v>1343.11</v>
      </c>
      <c r="H160" s="224">
        <v>400</v>
      </c>
      <c r="I160" s="221">
        <v>114.4</v>
      </c>
    </row>
    <row r="161" spans="2:9" s="204" customFormat="1">
      <c r="B161" s="221"/>
      <c r="C161" s="226" t="s">
        <v>220</v>
      </c>
      <c r="D161" s="221">
        <v>1339.37</v>
      </c>
      <c r="E161" s="221">
        <v>470.84</v>
      </c>
      <c r="F161" s="221">
        <v>2394.39</v>
      </c>
      <c r="G161" s="221">
        <v>1272.32</v>
      </c>
      <c r="H161" s="224">
        <v>400</v>
      </c>
      <c r="I161" s="221">
        <v>96.1</v>
      </c>
    </row>
    <row r="162" spans="2:9" s="204" customFormat="1">
      <c r="B162" s="221"/>
      <c r="C162" s="226" t="s">
        <v>221</v>
      </c>
      <c r="D162" s="221">
        <v>1112.6199999999999</v>
      </c>
      <c r="E162" s="221">
        <v>478.7</v>
      </c>
      <c r="F162" s="221">
        <v>2455.5700000000002</v>
      </c>
      <c r="G162" s="221">
        <v>992.04</v>
      </c>
      <c r="H162" s="224">
        <v>400</v>
      </c>
      <c r="I162" s="221">
        <v>82.4</v>
      </c>
    </row>
    <row r="163" spans="2:9" s="204" customFormat="1">
      <c r="B163" s="221"/>
      <c r="C163" s="226" t="s">
        <v>222</v>
      </c>
      <c r="D163" s="221">
        <v>1265.46</v>
      </c>
      <c r="E163" s="223">
        <v>511.6</v>
      </c>
      <c r="F163" s="221">
        <v>2382.19</v>
      </c>
      <c r="G163" s="221">
        <v>1202.72</v>
      </c>
      <c r="H163" s="224">
        <v>400</v>
      </c>
      <c r="I163" s="221">
        <v>112.5</v>
      </c>
    </row>
    <row r="164" spans="2:9" s="204" customFormat="1">
      <c r="B164" s="221"/>
      <c r="C164" s="226" t="s">
        <v>223</v>
      </c>
      <c r="D164" s="221">
        <v>1301.6500000000001</v>
      </c>
      <c r="E164" s="221">
        <v>541.41</v>
      </c>
      <c r="F164" s="221">
        <v>2476.41</v>
      </c>
      <c r="G164" s="221">
        <v>1229.67</v>
      </c>
      <c r="H164" s="224">
        <v>400</v>
      </c>
      <c r="I164" s="221">
        <v>102.1</v>
      </c>
    </row>
    <row r="165" spans="2:9" s="204" customFormat="1">
      <c r="B165" s="221"/>
      <c r="C165" s="226" t="s">
        <v>224</v>
      </c>
      <c r="D165" s="233">
        <v>1324.98</v>
      </c>
      <c r="E165" s="233">
        <v>618.15</v>
      </c>
      <c r="F165" s="233">
        <v>2604.56</v>
      </c>
      <c r="G165" s="233">
        <v>1237.07</v>
      </c>
      <c r="H165" s="233">
        <v>400</v>
      </c>
      <c r="I165" s="233">
        <v>101.4</v>
      </c>
    </row>
    <row r="166" spans="2:9" s="204" customFormat="1">
      <c r="B166" s="221"/>
      <c r="C166" s="226" t="s">
        <v>225</v>
      </c>
      <c r="D166" s="221">
        <v>1455.13</v>
      </c>
      <c r="E166" s="221">
        <v>647.15</v>
      </c>
      <c r="F166" s="221">
        <v>2759.7</v>
      </c>
      <c r="G166" s="221">
        <v>1361.71</v>
      </c>
      <c r="H166" s="221">
        <v>400</v>
      </c>
      <c r="I166" s="221">
        <v>109.5</v>
      </c>
    </row>
    <row r="167" spans="2:9" s="204" customFormat="1">
      <c r="B167" s="221"/>
      <c r="C167" s="221"/>
      <c r="D167" s="221"/>
      <c r="E167" s="221"/>
      <c r="F167" s="221"/>
      <c r="G167" s="221"/>
      <c r="H167" s="221"/>
      <c r="I167" s="221"/>
    </row>
    <row r="168" spans="2:9" s="204" customFormat="1">
      <c r="B168" s="221"/>
      <c r="C168" s="221"/>
      <c r="D168" s="221"/>
      <c r="E168" s="221"/>
      <c r="F168" s="221"/>
      <c r="G168" s="221"/>
      <c r="H168" s="221"/>
      <c r="I168" s="221"/>
    </row>
    <row r="169" spans="2:9" s="204" customFormat="1">
      <c r="B169" s="221">
        <v>2019</v>
      </c>
      <c r="C169" s="206" t="s">
        <v>214</v>
      </c>
      <c r="D169" s="221">
        <v>1261.69</v>
      </c>
      <c r="E169" s="221">
        <v>559.53</v>
      </c>
      <c r="F169" s="221">
        <v>2426.67</v>
      </c>
      <c r="G169" s="221">
        <v>1159.3699999999999</v>
      </c>
      <c r="H169" s="221">
        <v>400</v>
      </c>
      <c r="I169" s="221">
        <v>86.2</v>
      </c>
    </row>
    <row r="170" spans="2:9" s="204" customFormat="1">
      <c r="B170" s="221"/>
      <c r="C170" s="226" t="s">
        <v>215</v>
      </c>
      <c r="D170" s="221">
        <v>1286.94</v>
      </c>
      <c r="E170" s="221">
        <v>566.49</v>
      </c>
      <c r="F170" s="221">
        <v>2381.39</v>
      </c>
      <c r="G170" s="221">
        <v>1199.69</v>
      </c>
      <c r="H170" s="221">
        <v>400</v>
      </c>
      <c r="I170" s="221">
        <v>101.4</v>
      </c>
    </row>
    <row r="171" spans="2:9" s="204" customFormat="1">
      <c r="B171" s="221"/>
      <c r="C171" s="226" t="s">
        <v>216</v>
      </c>
      <c r="D171" s="221">
        <v>1364.69</v>
      </c>
      <c r="E171" s="221">
        <v>586.04</v>
      </c>
      <c r="F171" s="221">
        <v>2532.92</v>
      </c>
      <c r="G171" s="221">
        <v>1248.3599999999999</v>
      </c>
      <c r="H171" s="221">
        <v>400</v>
      </c>
      <c r="I171" s="221">
        <v>105.7</v>
      </c>
    </row>
    <row r="172" spans="2:9" s="204" customFormat="1">
      <c r="B172" s="221"/>
      <c r="C172" s="226" t="s">
        <v>217</v>
      </c>
      <c r="D172" s="221">
        <v>1305.1500000000001</v>
      </c>
      <c r="E172" s="223">
        <v>548.20000000000005</v>
      </c>
      <c r="F172" s="221">
        <v>2390.3200000000002</v>
      </c>
      <c r="G172" s="221">
        <v>1223.28</v>
      </c>
      <c r="H172" s="221">
        <v>400</v>
      </c>
      <c r="I172" s="221">
        <v>94.7</v>
      </c>
    </row>
    <row r="173" spans="2:9" s="204" customFormat="1">
      <c r="B173" s="221"/>
      <c r="C173" s="229" t="s">
        <v>218</v>
      </c>
      <c r="D173" s="221">
        <v>1349.52</v>
      </c>
      <c r="E173" s="221">
        <v>538.95000000000005</v>
      </c>
      <c r="F173" s="221">
        <v>2526.83</v>
      </c>
      <c r="G173" s="221">
        <v>1281.06</v>
      </c>
      <c r="H173" s="221">
        <v>400</v>
      </c>
      <c r="I173" s="221">
        <v>102.4</v>
      </c>
    </row>
    <row r="174" spans="2:9" s="204" customFormat="1">
      <c r="B174" s="221"/>
      <c r="C174" s="226" t="s">
        <v>219</v>
      </c>
      <c r="D174" s="221">
        <v>1498.44</v>
      </c>
      <c r="E174" s="221">
        <v>522.14</v>
      </c>
      <c r="F174" s="221">
        <v>2206.2600000000002</v>
      </c>
      <c r="G174" s="221">
        <v>1494.26</v>
      </c>
      <c r="H174" s="221">
        <v>400</v>
      </c>
      <c r="I174" s="221">
        <v>110.6</v>
      </c>
    </row>
    <row r="175" spans="2:9" s="204" customFormat="1">
      <c r="B175" s="221"/>
      <c r="C175" s="226" t="s">
        <v>220</v>
      </c>
      <c r="D175" s="221"/>
      <c r="E175" s="221"/>
      <c r="F175" s="221"/>
      <c r="G175" s="221"/>
      <c r="H175" s="221"/>
      <c r="I175" s="221"/>
    </row>
    <row r="176" spans="2:9" s="204" customFormat="1">
      <c r="B176" s="221"/>
      <c r="C176" s="226" t="s">
        <v>221</v>
      </c>
      <c r="D176" s="221"/>
      <c r="E176" s="221"/>
      <c r="F176" s="221"/>
      <c r="G176" s="221"/>
      <c r="H176" s="221"/>
      <c r="I176" s="221"/>
    </row>
    <row r="177" spans="2:9" s="204" customFormat="1">
      <c r="B177" s="221"/>
      <c r="C177" s="226" t="s">
        <v>222</v>
      </c>
      <c r="D177" s="221"/>
      <c r="E177" s="221"/>
      <c r="F177" s="221"/>
      <c r="G177" s="221"/>
      <c r="H177" s="221"/>
      <c r="I177" s="221"/>
    </row>
    <row r="178" spans="2:9" s="204" customFormat="1">
      <c r="B178" s="221"/>
      <c r="C178" s="226" t="s">
        <v>223</v>
      </c>
      <c r="D178" s="221"/>
      <c r="E178" s="221"/>
      <c r="F178" s="221"/>
      <c r="G178" s="221"/>
      <c r="H178" s="221"/>
      <c r="I178" s="221"/>
    </row>
    <row r="179" spans="2:9" s="204" customFormat="1">
      <c r="B179" s="221"/>
      <c r="C179" s="226" t="s">
        <v>224</v>
      </c>
      <c r="D179" s="221"/>
      <c r="E179" s="221"/>
      <c r="F179" s="221"/>
      <c r="G179" s="221"/>
      <c r="H179" s="221"/>
      <c r="I179" s="221"/>
    </row>
    <row r="180" spans="2:9" s="204" customFormat="1">
      <c r="B180" s="221"/>
      <c r="C180" s="226" t="s">
        <v>225</v>
      </c>
      <c r="D180" s="221"/>
      <c r="E180" s="221"/>
      <c r="F180" s="221"/>
      <c r="G180" s="221"/>
      <c r="H180" s="221"/>
      <c r="I180" s="221"/>
    </row>
    <row r="181" spans="2:9" s="204" customFormat="1">
      <c r="B181" s="221"/>
      <c r="C181" s="221"/>
      <c r="D181" s="221"/>
      <c r="E181" s="221"/>
      <c r="F181" s="221"/>
      <c r="G181" s="221"/>
      <c r="H181" s="221"/>
      <c r="I181" s="221"/>
    </row>
  </sheetData>
  <mergeCells count="11">
    <mergeCell ref="B62:Q62"/>
    <mergeCell ref="B64:R64"/>
    <mergeCell ref="B65:F65"/>
    <mergeCell ref="B66:E66"/>
    <mergeCell ref="E73:F73"/>
    <mergeCell ref="C37:Q37"/>
    <mergeCell ref="B3:Q3"/>
    <mergeCell ref="B5:R5"/>
    <mergeCell ref="B6:F6"/>
    <mergeCell ref="C13:R13"/>
    <mergeCell ref="B7:C7"/>
  </mergeCells>
  <hyperlinks>
    <hyperlink ref="B6" r:id="rId1" display="Bank of Guyana, Balance of Payments" xr:uid="{38065693-4B31-4920-AA7F-AC7D3CFD1B0F}"/>
    <hyperlink ref="B6:F6" r:id="rId2" display="Agency of Statistics, Labor Resources and Employment, 1985-2017" xr:uid="{B75D1FF3-D107-41A9-B404-BAD5E0E606F9}"/>
    <hyperlink ref="B7" r:id="rId3" xr:uid="{325A7497-87B2-486F-AFDC-3D1AF7588C0C}"/>
    <hyperlink ref="B65" r:id="rId4" display="Bank of Guyana, Balance of Payments" xr:uid="{858BA870-08C5-4A2F-BF38-59B82B782599}"/>
    <hyperlink ref="B65:F65" r:id="rId5" display="Agency of Statistics, Monthly Wages, 2012-2019" xr:uid="{187E50BD-BB4B-4E04-9D2A-71F285FAB9C9}"/>
    <hyperlink ref="B66" r:id="rId6" xr:uid="{38D6352C-FB74-422A-AAAC-56930C5E5745}"/>
  </hyperlinks>
  <pageMargins left="0.7" right="0.7" top="0.75" bottom="0.75" header="0.3" footer="0.3"/>
  <pageSetup orientation="portrait"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EMP Dataset</vt:lpstr>
      <vt:lpstr>WOE Dataset</vt:lpstr>
      <vt:lpstr>Source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Hajjaj, Naseebah</cp:lastModifiedBy>
  <dcterms:created xsi:type="dcterms:W3CDTF">2016-03-10T14:57:36Z</dcterms:created>
  <dcterms:modified xsi:type="dcterms:W3CDTF">2019-10-02T16:21:45Z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CS AutoSave">
    <vt:lpwstr/>
  </property>
</Properties>
</file>