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Q:\DOC\SI\eGDDS\e-GDDS Countries\Vanuatu\Mission Prep File\Data Files\5. Data upload files\Excel Files\MOF\"/>
    </mc:Choice>
  </mc:AlternateContent>
  <bookViews>
    <workbookView xWindow="0" yWindow="0" windowWidth="25200" windowHeight="12576"/>
  </bookViews>
  <sheets>
    <sheet name="Dataset" sheetId="1" r:id="rId1"/>
  </sheets>
  <definedNames>
    <definedName name="_xlnm._FilterDatabase" localSheetId="0" hidden="1">Dataset!$A$4:$C$10</definedName>
  </definedNames>
  <calcPr calcId="171027"/>
</workbook>
</file>

<file path=xl/calcChain.xml><?xml version="1.0" encoding="utf-8"?>
<calcChain xmlns="http://schemas.openxmlformats.org/spreadsheetml/2006/main">
  <c r="C6" i="1" l="1"/>
  <c r="C7" i="1"/>
</calcChain>
</file>

<file path=xl/sharedStrings.xml><?xml version="1.0" encoding="utf-8"?>
<sst xmlns="http://schemas.openxmlformats.org/spreadsheetml/2006/main" count="72" uniqueCount="56">
  <si>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</si>
  <si>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</si>
  <si>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</si>
  <si>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</si>
  <si>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</si>
  <si>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</si>
  <si>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</si>
  <si>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</si>
  <si>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</si>
  <si>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</si>
  <si>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</si>
  <si>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</si>
  <si>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</si>
  <si>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</si>
  <si>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</si>
  <si>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</si>
  <si>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</si>
  <si>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</si>
  <si>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</si>
  <si>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</si>
  <si>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</si>
  <si>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</si>
  <si>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</si>
  <si>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CGD</t>
  </si>
  <si>
    <t>Central government debt</t>
  </si>
  <si>
    <t xml:space="preserve">    Domestic</t>
  </si>
  <si>
    <t xml:space="preserve">    External</t>
  </si>
  <si>
    <t>Bilateral</t>
  </si>
  <si>
    <t>CFDD</t>
  </si>
  <si>
    <t>China</t>
  </si>
  <si>
    <t>Japan</t>
  </si>
  <si>
    <t>Multilateral</t>
  </si>
  <si>
    <t>ADB</t>
  </si>
  <si>
    <t>EIB</t>
  </si>
  <si>
    <t>IDA</t>
  </si>
  <si>
    <t>Debt service</t>
  </si>
  <si>
    <t xml:space="preserve">    External debt service</t>
  </si>
  <si>
    <t>Primary balance</t>
  </si>
  <si>
    <t>Government development budget (before reclassification)</t>
  </si>
  <si>
    <t>VU</t>
  </si>
  <si>
    <t>Submitted to IMF Area department</t>
  </si>
  <si>
    <t>GCALM_G01_XDC</t>
  </si>
  <si>
    <t>GCALMD_G01_XDC</t>
  </si>
  <si>
    <t>GCALMF_G01_XDC</t>
  </si>
  <si>
    <t>GCALMF_B_G01_XDC</t>
  </si>
  <si>
    <t>GCALMF_B_CFDD_G01_XDC</t>
  </si>
  <si>
    <t>GCALMF_B_CHN_G01_XDC</t>
  </si>
  <si>
    <t>GCALMF_B_JPN_G01_XDC</t>
  </si>
  <si>
    <t>GCALMF_M_G01_XDC</t>
  </si>
  <si>
    <t>GCALMF_M_ADB_G01_XDC</t>
  </si>
  <si>
    <t>GCALMF_M_EIB_G01_XDC</t>
  </si>
  <si>
    <t>GCALMF_M_IDA_G01_XDC</t>
  </si>
  <si>
    <t xml:space="preserve">GCALDSM_G01_XDC </t>
  </si>
  <si>
    <t>GCALDSMF_G01_XDC</t>
  </si>
  <si>
    <t>GCXOPB_G01_XDC</t>
  </si>
  <si>
    <t>GCGDBBR_XDC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</si>
</sst>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General_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3" fillId="3" borderId="0" xfId="0" applyFont="1" applyFill="1"/>
    <xf numFmtId="0" fontId="3" fillId="2" borderId="0" xfId="0" applyFont="1" applyFill="1" applyBorder="1"/>
    <xf numFmtId="0" fontId="5" fillId="3" borderId="0" xfId="0" applyFont="1" applyFill="1"/>
    <xf numFmtId="0" fontId="6" fillId="4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5" xfId="0" applyFont="1" applyFill="1" applyBorder="1"/>
    <xf numFmtId="0" fontId="0" fillId="3" borderId="0" xfId="0" applyFont="1" applyFill="1"/>
    <xf numFmtId="0" fontId="6" fillId="4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/>
    <xf numFmtId="0" fontId="6" fillId="3" borderId="0" xfId="0" applyFont="1" applyFill="1" applyAlignment="1">
      <alignment horizontal="left"/>
    </xf>
    <xf numFmtId="0" fontId="6" fillId="4" borderId="1" xfId="0" applyFont="1" applyFill="1" applyBorder="1"/>
    <xf numFmtId="0" fontId="6" fillId="4" borderId="2" xfId="0" applyFont="1" applyFill="1" applyBorder="1"/>
    <xf numFmtId="0" fontId="6" fillId="2" borderId="2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165" fontId="7" fillId="0" borderId="0" xfId="0" applyNumberFormat="1" applyFont="1" applyAlignment="1" applyProtection="1">
      <alignment horizontal="left"/>
    </xf>
    <xf numFmtId="0" fontId="0" fillId="0" borderId="0" xfId="0" applyFont="1" applyAlignment="1"/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/>
    <xf numFmtId="165" fontId="3" fillId="0" borderId="0" xfId="0" applyNumberFormat="1" applyFont="1" applyFill="1" applyBorder="1" applyAlignment="1" applyProtection="1">
      <alignment horizontal="left" indent="3"/>
    </xf>
    <xf numFmtId="165" fontId="3" fillId="0" borderId="0" xfId="0" applyNumberFormat="1" applyFont="1" applyFill="1" applyBorder="1" applyAlignment="1" applyProtection="1">
      <alignment horizontal="left" indent="5"/>
    </xf>
    <xf numFmtId="2" fontId="0" fillId="0" borderId="0" xfId="0" applyNumberFormat="1" applyFont="1" applyAlignment="1"/>
    <xf numFmtId="2" fontId="3" fillId="0" borderId="0" xfId="0" applyNumberFormat="1" applyFont="1" applyAlignment="1" applyProtection="1">
      <alignment horizontal="left"/>
    </xf>
    <xf numFmtId="2" fontId="7" fillId="0" borderId="0" xfId="0" applyNumberFormat="1" applyFont="1" applyAlignment="1" applyProtection="1">
      <alignment horizontal="left"/>
    </xf>
    <xf numFmtId="2" fontId="3" fillId="0" borderId="0" xfId="0" applyNumberFormat="1" applyFont="1" applyBorder="1" applyAlignment="1" applyProtection="1">
      <alignment horizontal="left"/>
    </xf>
    <xf numFmtId="2" fontId="7" fillId="0" borderId="0" xfId="0" applyNumberFormat="1" applyFont="1" applyBorder="1"/>
  </cellXfs>
  <cellStyles count="8">
    <cellStyle name="Comma 4" xfId="7"/>
    <cellStyle name="Millares 10" xfId="2"/>
    <cellStyle name="Millares 8" xfId="5"/>
    <cellStyle name="Millares 9" xfId="3"/>
    <cellStyle name="Normal" xfId="0" builtinId="0"/>
    <cellStyle name="Normal 2 2 2" xfId="6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B90"/>
  <sheetViews>
    <sheetView tabSelected="1" workbookViewId="0">
      <pane xSplit="3" ySplit="10" topLeftCell="D11" activePane="bottomRight" state="frozen"/>
      <selection pane="topRight" activeCell="E1" sqref="E1"/>
      <selection pane="bottomLeft" activeCell="A10" sqref="A10"/>
      <selection pane="bottomRight" activeCell="B30" sqref="B30"/>
    </sheetView>
  </sheetViews>
  <sheetFormatPr defaultColWidth="9.109375" defaultRowHeight="14.4" x14ac:dyDescent="0.3"/>
  <cols>
    <col min="1" max="1" width="22.88671875" style="20" customWidth="1"/>
    <col min="2" max="2" width="54.5546875" style="20" customWidth="1"/>
    <col min="3" max="3" width="21.5546875" style="19" customWidth="1"/>
    <col min="4" max="16384" width="9.109375" style="19"/>
  </cols>
  <sheetData>
    <row r="1" spans="1:33 16199:16200" s="7" customFormat="1" x14ac:dyDescent="0.3">
      <c r="A1" s="4" t="s">
        <v>17</v>
      </c>
      <c r="B1" s="5" t="s">
        <v>18</v>
      </c>
      <c r="C1" s="6" t="s">
        <v>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WYA1" s="3"/>
      <c r="WYB1" s="3"/>
    </row>
    <row r="2" spans="1:33 16199:16200" s="7" customFormat="1" x14ac:dyDescent="0.3">
      <c r="A2" s="4" t="s">
        <v>20</v>
      </c>
      <c r="B2" s="2" t="s">
        <v>21</v>
      </c>
      <c r="C2" s="6" t="s">
        <v>22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WYA2" s="3"/>
      <c r="WYB2" s="3"/>
    </row>
    <row r="3" spans="1:33 16199:16200" s="7" customFormat="1" x14ac:dyDescent="0.3">
      <c r="A3" s="4" t="s">
        <v>0</v>
      </c>
      <c r="B3" s="5" t="s">
        <v>23</v>
      </c>
      <c r="C3" s="6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WYA3" s="3" t="s">
        <v>8</v>
      </c>
      <c r="WYB3" s="3">
        <v>0</v>
      </c>
    </row>
    <row r="4" spans="1:33 16199:16200" s="7" customFormat="1" x14ac:dyDescent="0.3">
      <c r="A4" s="4" t="s">
        <v>1</v>
      </c>
      <c r="B4" s="2" t="s">
        <v>39</v>
      </c>
      <c r="C4" s="6" t="s">
        <v>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WYA4" s="3" t="s">
        <v>16</v>
      </c>
      <c r="WYB4" s="3">
        <v>3</v>
      </c>
    </row>
    <row r="5" spans="1:33 16199:16200" s="7" customFormat="1" ht="15" thickBot="1" x14ac:dyDescent="0.35">
      <c r="A5" s="4" t="s">
        <v>2</v>
      </c>
      <c r="B5" s="5" t="s">
        <v>14</v>
      </c>
      <c r="C5" s="6" t="s">
        <v>11</v>
      </c>
      <c r="WYA5" s="3" t="s">
        <v>15</v>
      </c>
      <c r="WYB5" s="3">
        <v>6</v>
      </c>
    </row>
    <row r="6" spans="1:33 16199:16200" s="7" customFormat="1" x14ac:dyDescent="0.3">
      <c r="A6" s="8" t="s">
        <v>4</v>
      </c>
      <c r="B6" s="9">
        <v>6</v>
      </c>
      <c r="C6" s="10" t="str">
        <f>"Scale = "&amp;IF(B6=0,"Unit",(IF(B6=3,"Thousand",(IF(B6=6,"Million",(IF(B6=9,"Billion")))))))</f>
        <v>Scale = Million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WYA6" s="3"/>
      <c r="WYB6" s="3">
        <v>9</v>
      </c>
    </row>
    <row r="7" spans="1:33 16199:16200" s="7" customFormat="1" x14ac:dyDescent="0.3">
      <c r="A7" s="4" t="s">
        <v>3</v>
      </c>
      <c r="B7" s="5" t="s">
        <v>15</v>
      </c>
      <c r="C7" s="11" t="str">
        <f>"Frequency = "&amp;IF(B7="A","Annual",IF(B7="Q", "Quarterly", "Monthly"))</f>
        <v>Frequency = Annual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WYA7" s="3"/>
      <c r="WYB7" s="3"/>
    </row>
    <row r="8" spans="1:33 16199:16200" s="7" customFormat="1" ht="15" thickBot="1" x14ac:dyDescent="0.35">
      <c r="A8" s="12" t="s">
        <v>9</v>
      </c>
      <c r="B8" s="13" t="s">
        <v>40</v>
      </c>
      <c r="C8" s="14" t="s">
        <v>12</v>
      </c>
    </row>
    <row r="9" spans="1:33 16199:16200" s="7" customFormat="1" ht="15" thickBot="1" x14ac:dyDescent="0.35">
      <c r="A9" s="15"/>
    </row>
    <row r="10" spans="1:33 16199:16200" x14ac:dyDescent="0.3">
      <c r="A10" s="16" t="s">
        <v>7</v>
      </c>
      <c r="B10" s="17" t="s">
        <v>6</v>
      </c>
      <c r="C10" s="17" t="s">
        <v>5</v>
      </c>
      <c r="D10" s="18">
        <v>1991</v>
      </c>
      <c r="E10" s="18">
        <v>1992</v>
      </c>
      <c r="F10" s="18">
        <v>1993</v>
      </c>
      <c r="G10" s="18">
        <v>1994</v>
      </c>
      <c r="H10" s="18">
        <v>1995</v>
      </c>
      <c r="I10" s="18">
        <v>1996</v>
      </c>
      <c r="J10" s="18">
        <v>1997</v>
      </c>
      <c r="K10" s="18">
        <v>1998</v>
      </c>
      <c r="L10" s="18">
        <v>1999</v>
      </c>
      <c r="M10" s="18">
        <v>2000</v>
      </c>
      <c r="N10" s="18">
        <v>2001</v>
      </c>
      <c r="O10" s="18">
        <v>2002</v>
      </c>
      <c r="P10" s="18">
        <v>2003</v>
      </c>
      <c r="Q10" s="18">
        <v>2004</v>
      </c>
      <c r="R10" s="18">
        <v>2005</v>
      </c>
      <c r="S10" s="18">
        <v>2006</v>
      </c>
      <c r="T10" s="18">
        <v>2007</v>
      </c>
      <c r="U10" s="18">
        <v>2008</v>
      </c>
      <c r="V10" s="18">
        <v>2009</v>
      </c>
      <c r="W10" s="18">
        <v>2010</v>
      </c>
      <c r="X10" s="18">
        <v>2011</v>
      </c>
      <c r="Y10" s="18">
        <v>2012</v>
      </c>
      <c r="Z10" s="18">
        <v>2013</v>
      </c>
      <c r="AA10" s="18">
        <v>2014</v>
      </c>
      <c r="AB10" s="18">
        <v>2015</v>
      </c>
      <c r="AC10" s="18">
        <v>2016</v>
      </c>
      <c r="AD10" s="18">
        <v>2017</v>
      </c>
      <c r="AE10" s="18"/>
      <c r="AF10" s="18"/>
    </row>
    <row r="11" spans="1:33 16199:16200" s="25" customFormat="1" x14ac:dyDescent="0.3">
      <c r="A11" s="23" t="s">
        <v>41</v>
      </c>
      <c r="B11" s="24" t="s">
        <v>24</v>
      </c>
      <c r="C11" s="23" t="s">
        <v>41</v>
      </c>
      <c r="D11" s="28">
        <v>3576.8278680000003</v>
      </c>
      <c r="E11" s="28">
        <v>4987.3128409999999</v>
      </c>
      <c r="F11" s="28">
        <v>4941.9142089999996</v>
      </c>
      <c r="G11" s="28">
        <v>5875.8</v>
      </c>
      <c r="H11" s="28">
        <v>6726</v>
      </c>
      <c r="I11" s="28">
        <v>6733.0934090000001</v>
      </c>
      <c r="J11" s="28">
        <v>7251.5146110000005</v>
      </c>
      <c r="K11" s="28">
        <v>9380.5</v>
      </c>
      <c r="L11" s="28">
        <v>10592.2</v>
      </c>
      <c r="M11" s="28">
        <v>13519.327404</v>
      </c>
      <c r="N11" s="28">
        <v>13881.041407999997</v>
      </c>
      <c r="O11" s="28">
        <v>14184.841408</v>
      </c>
      <c r="P11" s="28">
        <v>14702.869381</v>
      </c>
      <c r="Q11" s="28">
        <v>12409.1</v>
      </c>
      <c r="R11" s="28">
        <v>11336.6</v>
      </c>
      <c r="S11" s="28">
        <v>10773</v>
      </c>
      <c r="T11" s="28">
        <v>10305.200000000001</v>
      </c>
      <c r="U11" s="28">
        <v>12698.7</v>
      </c>
      <c r="V11" s="28">
        <v>13362.599999999999</v>
      </c>
      <c r="W11" s="28">
        <v>13144.3</v>
      </c>
      <c r="X11" s="28">
        <v>14676</v>
      </c>
      <c r="Y11" s="28">
        <v>15347.1</v>
      </c>
      <c r="Z11" s="28">
        <v>15453.3</v>
      </c>
      <c r="AA11" s="28">
        <v>17315.77</v>
      </c>
      <c r="AB11" s="28">
        <v>22648.670000000002</v>
      </c>
      <c r="AC11" s="28">
        <v>23675.97</v>
      </c>
      <c r="AD11" s="28">
        <v>38812.270000000004</v>
      </c>
      <c r="AE11" s="29"/>
      <c r="AF11" s="28"/>
      <c r="AG11" s="28"/>
    </row>
    <row r="12" spans="1:33 16199:16200" s="25" customFormat="1" x14ac:dyDescent="0.3">
      <c r="A12" s="23" t="s">
        <v>42</v>
      </c>
      <c r="B12" s="24" t="s">
        <v>25</v>
      </c>
      <c r="C12" s="23" t="s">
        <v>42</v>
      </c>
      <c r="D12" s="28">
        <v>4.8999999999999773</v>
      </c>
      <c r="E12" s="28">
        <v>744.9</v>
      </c>
      <c r="F12" s="28">
        <v>624.9</v>
      </c>
      <c r="G12" s="28">
        <v>1444.8</v>
      </c>
      <c r="H12" s="28">
        <v>1737</v>
      </c>
      <c r="I12" s="28">
        <v>1676</v>
      </c>
      <c r="J12" s="28">
        <v>2126.5</v>
      </c>
      <c r="K12" s="28">
        <v>2460.5</v>
      </c>
      <c r="L12" s="28">
        <v>2406.1999999999998</v>
      </c>
      <c r="M12" s="28">
        <v>2863.3274039999988</v>
      </c>
      <c r="N12" s="28">
        <v>3740.0414079999982</v>
      </c>
      <c r="O12" s="28">
        <v>4970.8414080000011</v>
      </c>
      <c r="P12" s="28">
        <v>5602.4693810000008</v>
      </c>
      <c r="Q12" s="28">
        <v>3484.1</v>
      </c>
      <c r="R12" s="28">
        <v>3328</v>
      </c>
      <c r="S12" s="28">
        <v>3103</v>
      </c>
      <c r="T12" s="28">
        <v>2983</v>
      </c>
      <c r="U12" s="28">
        <v>2583</v>
      </c>
      <c r="V12" s="28">
        <v>2484.6999999999998</v>
      </c>
      <c r="W12" s="28">
        <v>3284.7</v>
      </c>
      <c r="X12" s="28">
        <v>4234.8999999999996</v>
      </c>
      <c r="Y12" s="28">
        <v>5623.5</v>
      </c>
      <c r="Z12" s="28">
        <v>5929.8</v>
      </c>
      <c r="AA12" s="28">
        <v>6192.67</v>
      </c>
      <c r="AB12" s="28">
        <v>6224.77</v>
      </c>
      <c r="AC12" s="28">
        <v>7776.97</v>
      </c>
      <c r="AD12" s="28">
        <v>7776.97</v>
      </c>
      <c r="AE12" s="30"/>
      <c r="AF12" s="28"/>
      <c r="AG12" s="28"/>
    </row>
    <row r="13" spans="1:33 16199:16200" s="25" customFormat="1" x14ac:dyDescent="0.3">
      <c r="A13" s="23" t="s">
        <v>43</v>
      </c>
      <c r="B13" s="24" t="s">
        <v>26</v>
      </c>
      <c r="C13" s="23" t="s">
        <v>43</v>
      </c>
      <c r="D13" s="28">
        <v>3571.9278680000002</v>
      </c>
      <c r="E13" s="28">
        <v>4242.4128410000003</v>
      </c>
      <c r="F13" s="28">
        <v>4317.0142089999999</v>
      </c>
      <c r="G13" s="28">
        <v>4431</v>
      </c>
      <c r="H13" s="28">
        <v>4989</v>
      </c>
      <c r="I13" s="28">
        <v>5057.0934090000001</v>
      </c>
      <c r="J13" s="28">
        <v>5125.0146110000005</v>
      </c>
      <c r="K13" s="28">
        <v>6920</v>
      </c>
      <c r="L13" s="28">
        <v>8186</v>
      </c>
      <c r="M13" s="28">
        <v>10656</v>
      </c>
      <c r="N13" s="28">
        <v>10141</v>
      </c>
      <c r="O13" s="28">
        <v>9214</v>
      </c>
      <c r="P13" s="28">
        <v>9100.4</v>
      </c>
      <c r="Q13" s="28">
        <v>8925</v>
      </c>
      <c r="R13" s="28">
        <v>8008.6</v>
      </c>
      <c r="S13" s="28">
        <v>7670</v>
      </c>
      <c r="T13" s="28">
        <v>7322.2</v>
      </c>
      <c r="U13" s="28">
        <v>10115.700000000001</v>
      </c>
      <c r="V13" s="28">
        <v>10877.9</v>
      </c>
      <c r="W13" s="28">
        <v>9859.6</v>
      </c>
      <c r="X13" s="28">
        <v>10441.1</v>
      </c>
      <c r="Y13" s="28">
        <v>9723.6</v>
      </c>
      <c r="Z13" s="28">
        <v>9523.5</v>
      </c>
      <c r="AA13" s="28">
        <v>11123.1</v>
      </c>
      <c r="AB13" s="28">
        <v>16423.900000000001</v>
      </c>
      <c r="AC13" s="28">
        <v>15899.000000000002</v>
      </c>
      <c r="AD13" s="28">
        <v>31035.300000000003</v>
      </c>
      <c r="AE13" s="30"/>
      <c r="AF13" s="28"/>
      <c r="AG13" s="28"/>
    </row>
    <row r="14" spans="1:33 16199:16200" s="25" customFormat="1" x14ac:dyDescent="0.3">
      <c r="A14" s="23" t="s">
        <v>44</v>
      </c>
      <c r="B14" s="26" t="s">
        <v>27</v>
      </c>
      <c r="C14" s="23" t="s">
        <v>44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>
        <v>3222.2000000000003</v>
      </c>
      <c r="W14" s="22">
        <v>3400.1</v>
      </c>
      <c r="X14" s="22">
        <v>4105.5</v>
      </c>
      <c r="Y14" s="28">
        <v>4015.9</v>
      </c>
      <c r="Z14" s="28">
        <v>3943.7</v>
      </c>
      <c r="AA14" s="28">
        <v>3776.2</v>
      </c>
      <c r="AB14" s="28">
        <v>5373.7</v>
      </c>
      <c r="AC14" s="28">
        <v>7781</v>
      </c>
      <c r="AD14" s="28"/>
      <c r="AE14" s="28"/>
      <c r="AF14" s="28"/>
      <c r="AG14" s="28"/>
    </row>
    <row r="15" spans="1:33 16199:16200" s="25" customFormat="1" x14ac:dyDescent="0.3">
      <c r="A15" s="23" t="s">
        <v>45</v>
      </c>
      <c r="B15" s="27" t="s">
        <v>28</v>
      </c>
      <c r="C15" s="23" t="s">
        <v>45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>
        <v>425.9</v>
      </c>
      <c r="W15" s="22">
        <v>297.10000000000002</v>
      </c>
      <c r="X15" s="22">
        <v>258.89999999999998</v>
      </c>
      <c r="Y15" s="28">
        <v>226.6</v>
      </c>
      <c r="Z15" s="28">
        <v>190.6</v>
      </c>
      <c r="AA15" s="28">
        <v>154.6</v>
      </c>
      <c r="AB15" s="28">
        <v>118.6</v>
      </c>
      <c r="AC15" s="28">
        <v>82.6</v>
      </c>
      <c r="AD15" s="28"/>
      <c r="AE15" s="28"/>
      <c r="AF15" s="28"/>
      <c r="AG15" s="28"/>
    </row>
    <row r="16" spans="1:33 16199:16200" s="25" customFormat="1" x14ac:dyDescent="0.3">
      <c r="A16" s="23" t="s">
        <v>46</v>
      </c>
      <c r="B16" s="27" t="s">
        <v>29</v>
      </c>
      <c r="C16" s="23" t="s">
        <v>46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>
        <v>2796.3</v>
      </c>
      <c r="W16" s="22">
        <v>3103</v>
      </c>
      <c r="X16" s="22">
        <v>3846.6</v>
      </c>
      <c r="Y16" s="28">
        <v>3789.3</v>
      </c>
      <c r="Z16" s="28">
        <v>3631.1</v>
      </c>
      <c r="AA16" s="28">
        <v>3371.1</v>
      </c>
      <c r="AB16" s="28">
        <v>3111.1</v>
      </c>
      <c r="AC16" s="28">
        <v>2851.1</v>
      </c>
      <c r="AD16" s="28"/>
      <c r="AE16" s="28"/>
      <c r="AF16" s="28"/>
      <c r="AG16" s="28"/>
    </row>
    <row r="17" spans="1:33" s="25" customFormat="1" x14ac:dyDescent="0.3">
      <c r="A17" s="23" t="s">
        <v>47</v>
      </c>
      <c r="B17" s="27" t="s">
        <v>30</v>
      </c>
      <c r="C17" s="23" t="s">
        <v>47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8"/>
      <c r="Z17" s="28">
        <v>122</v>
      </c>
      <c r="AA17" s="28">
        <v>250.5</v>
      </c>
      <c r="AB17" s="28">
        <v>2144</v>
      </c>
      <c r="AC17" s="28">
        <v>4847.3</v>
      </c>
      <c r="AD17" s="28"/>
      <c r="AE17" s="28"/>
      <c r="AF17" s="28"/>
      <c r="AG17" s="28"/>
    </row>
    <row r="18" spans="1:33" s="25" customFormat="1" x14ac:dyDescent="0.3">
      <c r="A18" s="23" t="s">
        <v>48</v>
      </c>
      <c r="B18" s="26" t="s">
        <v>31</v>
      </c>
      <c r="C18" s="23" t="s">
        <v>48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>
        <v>7655.7</v>
      </c>
      <c r="W18" s="22">
        <v>6459.4500000000007</v>
      </c>
      <c r="X18" s="22">
        <v>6335.6</v>
      </c>
      <c r="Y18" s="28">
        <v>5686.3</v>
      </c>
      <c r="Z18" s="28">
        <v>5388.8</v>
      </c>
      <c r="AA18" s="28">
        <v>5472.9000000000005</v>
      </c>
      <c r="AB18" s="28">
        <v>5817.4000000000005</v>
      </c>
      <c r="AC18" s="28">
        <v>5858.2000000000007</v>
      </c>
      <c r="AD18" s="28"/>
      <c r="AE18" s="28"/>
      <c r="AF18" s="28"/>
      <c r="AG18" s="28"/>
    </row>
    <row r="19" spans="1:33" s="25" customFormat="1" x14ac:dyDescent="0.3">
      <c r="A19" s="23" t="s">
        <v>49</v>
      </c>
      <c r="B19" s="27" t="s">
        <v>32</v>
      </c>
      <c r="C19" s="23" t="s">
        <v>49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>
        <v>5911.5</v>
      </c>
      <c r="W19" s="22">
        <v>5149.8</v>
      </c>
      <c r="X19" s="22">
        <v>5133.6000000000004</v>
      </c>
      <c r="Y19" s="28">
        <v>4616.8999999999996</v>
      </c>
      <c r="Z19" s="28">
        <v>4438.3999999999996</v>
      </c>
      <c r="AA19" s="28">
        <v>4636.8</v>
      </c>
      <c r="AB19" s="28">
        <v>5042.3</v>
      </c>
      <c r="AC19" s="28">
        <v>5144.1000000000004</v>
      </c>
      <c r="AD19" s="28"/>
      <c r="AE19" s="28"/>
      <c r="AF19" s="28"/>
      <c r="AG19" s="28"/>
    </row>
    <row r="20" spans="1:33" s="25" customFormat="1" x14ac:dyDescent="0.3">
      <c r="A20" s="23" t="s">
        <v>50</v>
      </c>
      <c r="B20" s="27" t="s">
        <v>33</v>
      </c>
      <c r="C20" s="23" t="s">
        <v>50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>
        <v>362</v>
      </c>
      <c r="W20" s="22">
        <v>222.76</v>
      </c>
      <c r="X20" s="22">
        <v>165.3</v>
      </c>
      <c r="Y20" s="28">
        <v>111.3</v>
      </c>
      <c r="Z20" s="28">
        <v>53.3</v>
      </c>
      <c r="AA20" s="28">
        <v>0</v>
      </c>
      <c r="AB20" s="28">
        <v>0</v>
      </c>
      <c r="AC20" s="28">
        <v>0</v>
      </c>
      <c r="AD20" s="28"/>
      <c r="AE20" s="28"/>
      <c r="AF20" s="28"/>
      <c r="AG20" s="28"/>
    </row>
    <row r="21" spans="1:33" s="25" customFormat="1" x14ac:dyDescent="0.3">
      <c r="A21" s="23" t="s">
        <v>51</v>
      </c>
      <c r="B21" s="27" t="s">
        <v>34</v>
      </c>
      <c r="C21" s="25" t="s">
        <v>51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2">
        <v>1382.2</v>
      </c>
      <c r="W21" s="22">
        <v>1086.8900000000001</v>
      </c>
      <c r="X21" s="22">
        <v>1036.7</v>
      </c>
      <c r="Y21" s="28">
        <v>958.1</v>
      </c>
      <c r="Z21" s="28">
        <v>897.1</v>
      </c>
      <c r="AA21" s="28">
        <v>836.1</v>
      </c>
      <c r="AB21" s="28">
        <v>775.1</v>
      </c>
      <c r="AC21" s="28">
        <v>714.1</v>
      </c>
      <c r="AD21" s="28"/>
      <c r="AE21" s="28"/>
      <c r="AF21" s="28"/>
      <c r="AG21" s="28"/>
    </row>
    <row r="22" spans="1:33" s="25" customFormat="1" x14ac:dyDescent="0.3">
      <c r="A22" s="23" t="s">
        <v>52</v>
      </c>
      <c r="B22" s="24" t="s">
        <v>35</v>
      </c>
      <c r="C22" s="25" t="s">
        <v>52</v>
      </c>
      <c r="D22" s="28"/>
      <c r="E22" s="28"/>
      <c r="F22" s="28"/>
      <c r="G22" s="28"/>
      <c r="H22" s="28"/>
      <c r="I22" s="28"/>
      <c r="J22" s="28">
        <v>437.390849</v>
      </c>
      <c r="K22" s="28">
        <v>217.81111999999999</v>
      </c>
      <c r="L22" s="28">
        <v>1056.3933999999999</v>
      </c>
      <c r="M22" s="28">
        <v>370.94935399999997</v>
      </c>
      <c r="N22" s="28">
        <v>379.4</v>
      </c>
      <c r="O22" s="28">
        <v>424.9</v>
      </c>
      <c r="P22" s="28">
        <v>466.29999999999995</v>
      </c>
      <c r="Q22" s="28">
        <v>548.33189999999991</v>
      </c>
      <c r="R22" s="28">
        <v>870</v>
      </c>
      <c r="S22" s="28">
        <v>531.01126599999998</v>
      </c>
      <c r="T22" s="28">
        <v>519.79999999999995</v>
      </c>
      <c r="U22" s="28">
        <v>582.4</v>
      </c>
      <c r="V22" s="28">
        <v>695</v>
      </c>
      <c r="W22" s="28">
        <v>631.5</v>
      </c>
      <c r="X22" s="28">
        <v>705</v>
      </c>
      <c r="Y22" s="28">
        <v>1401.1200000000003</v>
      </c>
      <c r="Z22" s="28">
        <v>1670.35</v>
      </c>
      <c r="AA22" s="28">
        <v>2166.5580480000003</v>
      </c>
      <c r="AB22" s="28">
        <v>2201.4</v>
      </c>
      <c r="AC22" s="28">
        <v>871.89999999999986</v>
      </c>
      <c r="AD22" s="28">
        <v>429.7</v>
      </c>
      <c r="AE22" s="31"/>
      <c r="AF22" s="28"/>
      <c r="AG22" s="28"/>
    </row>
    <row r="23" spans="1:33" s="25" customFormat="1" x14ac:dyDescent="0.3">
      <c r="A23" s="23" t="s">
        <v>53</v>
      </c>
      <c r="B23" s="25" t="s">
        <v>36</v>
      </c>
      <c r="C23" s="25" t="s">
        <v>53</v>
      </c>
      <c r="D23" s="28"/>
      <c r="E23" s="28"/>
      <c r="F23" s="28"/>
      <c r="G23" s="28"/>
      <c r="H23" s="28"/>
      <c r="I23" s="28"/>
      <c r="J23" s="28">
        <v>55.535183000000004</v>
      </c>
      <c r="K23" s="28">
        <v>73.911119999999997</v>
      </c>
      <c r="L23" s="28">
        <v>869.2</v>
      </c>
      <c r="M23" s="28">
        <v>188.949354</v>
      </c>
      <c r="N23" s="28">
        <v>206.5</v>
      </c>
      <c r="O23" s="28">
        <v>207.2</v>
      </c>
      <c r="P23" s="28">
        <v>224.8</v>
      </c>
      <c r="Q23" s="28">
        <v>282.20000000000005</v>
      </c>
      <c r="R23" s="28">
        <v>598</v>
      </c>
      <c r="S23" s="28">
        <v>287.92269499999998</v>
      </c>
      <c r="T23" s="28">
        <v>278.70000000000005</v>
      </c>
      <c r="U23" s="28">
        <v>355.9</v>
      </c>
      <c r="V23" s="28">
        <v>506</v>
      </c>
      <c r="W23" s="28">
        <v>437.1</v>
      </c>
      <c r="X23" s="28">
        <v>455.1</v>
      </c>
      <c r="Y23" s="28">
        <v>475.6</v>
      </c>
      <c r="Z23" s="28"/>
      <c r="AA23" s="28"/>
      <c r="AB23" s="28"/>
      <c r="AC23" s="28"/>
      <c r="AD23" s="28"/>
      <c r="AE23" s="32"/>
      <c r="AF23" s="28"/>
      <c r="AG23" s="28"/>
    </row>
    <row r="24" spans="1:33" s="25" customFormat="1" x14ac:dyDescent="0.3">
      <c r="A24" s="23" t="s">
        <v>54</v>
      </c>
      <c r="B24" s="25" t="s">
        <v>37</v>
      </c>
      <c r="C24" s="25" t="s">
        <v>54</v>
      </c>
      <c r="D24" s="28">
        <v>-1059.574548999999</v>
      </c>
      <c r="E24" s="28">
        <v>-341.866209999999</v>
      </c>
      <c r="F24" s="28">
        <v>-697.92954999999949</v>
      </c>
      <c r="G24" s="28">
        <v>-231.08520600000088</v>
      </c>
      <c r="H24" s="28">
        <v>-539.61661600000014</v>
      </c>
      <c r="I24" s="28">
        <v>-357.7652609999999</v>
      </c>
      <c r="J24" s="28">
        <v>-14.948122000000126</v>
      </c>
      <c r="K24" s="28">
        <v>-2006.3409730000001</v>
      </c>
      <c r="L24" s="28">
        <v>71.201107999999181</v>
      </c>
      <c r="M24" s="28">
        <v>-2082.6780500000004</v>
      </c>
      <c r="N24" s="28">
        <v>-965.21793000000127</v>
      </c>
      <c r="O24" s="28">
        <v>-1009.600000000001</v>
      </c>
      <c r="P24" s="28">
        <v>-165.3279729999993</v>
      </c>
      <c r="Q24" s="28">
        <v>703.9272260000007</v>
      </c>
      <c r="R24" s="28">
        <v>1150.6666729999997</v>
      </c>
      <c r="S24" s="28">
        <v>574.04377799999907</v>
      </c>
      <c r="T24" s="28">
        <v>471.40000000000146</v>
      </c>
      <c r="U24" s="28">
        <v>322.20000000000073</v>
      </c>
      <c r="V24" s="28">
        <v>-217.09999999999781</v>
      </c>
      <c r="W24" s="28">
        <v>-1374.7</v>
      </c>
      <c r="X24" s="28">
        <v>-1184</v>
      </c>
      <c r="Y24" s="28">
        <v>-714.49999999999852</v>
      </c>
      <c r="Z24" s="28">
        <v>378.89999999999782</v>
      </c>
      <c r="AA24" s="28">
        <v>1351.2139710000001</v>
      </c>
      <c r="AB24" s="28">
        <v>5831.7000000000025</v>
      </c>
      <c r="AC24" s="28">
        <v>1598.8999999999996</v>
      </c>
      <c r="AD24" s="28">
        <v>1002.6000000000015</v>
      </c>
      <c r="AE24" s="32"/>
      <c r="AF24" s="28"/>
      <c r="AG24" s="28"/>
    </row>
    <row r="25" spans="1:33" s="25" customFormat="1" x14ac:dyDescent="0.3">
      <c r="A25" s="25" t="s">
        <v>55</v>
      </c>
      <c r="B25" s="25" t="s">
        <v>38</v>
      </c>
      <c r="C25" s="25" t="s">
        <v>55</v>
      </c>
      <c r="D25" s="28"/>
      <c r="E25" s="28"/>
      <c r="F25" s="28"/>
      <c r="G25" s="28"/>
      <c r="H25" s="28"/>
      <c r="I25" s="28"/>
      <c r="J25" s="28">
        <v>598.63300000000004</v>
      </c>
      <c r="K25" s="28">
        <v>1136.4000000000001</v>
      </c>
      <c r="L25" s="28">
        <v>1404.8</v>
      </c>
      <c r="M25" s="28">
        <v>2525.1999999999998</v>
      </c>
      <c r="N25" s="28">
        <v>1189</v>
      </c>
      <c r="O25" s="28">
        <v>722.1</v>
      </c>
      <c r="P25" s="28">
        <v>381.6</v>
      </c>
      <c r="Q25" s="28">
        <v>583.63091600000007</v>
      </c>
      <c r="R25" s="28">
        <v>367.6</v>
      </c>
      <c r="S25" s="28">
        <v>784.20632599999999</v>
      </c>
      <c r="T25" s="28">
        <v>912.1</v>
      </c>
      <c r="U25" s="28">
        <v>4048.8</v>
      </c>
      <c r="V25" s="28">
        <v>4391.6000000000004</v>
      </c>
      <c r="W25" s="28">
        <v>4407.5</v>
      </c>
      <c r="X25" s="28">
        <v>2956</v>
      </c>
      <c r="Y25" s="28"/>
      <c r="Z25" s="28"/>
      <c r="AA25" s="28"/>
      <c r="AB25" s="28"/>
      <c r="AC25" s="28"/>
      <c r="AD25" s="28"/>
      <c r="AE25" s="32"/>
      <c r="AF25" s="28"/>
      <c r="AG25" s="28"/>
    </row>
    <row r="26" spans="1:33" s="25" customFormat="1" x14ac:dyDescent="0.3"/>
    <row r="27" spans="1:33" s="25" customFormat="1" x14ac:dyDescent="0.3"/>
    <row r="28" spans="1:33" s="25" customFormat="1" x14ac:dyDescent="0.3"/>
    <row r="29" spans="1:33" s="25" customFormat="1" x14ac:dyDescent="0.3"/>
    <row r="30" spans="1:33" s="25" customFormat="1" x14ac:dyDescent="0.3"/>
    <row r="31" spans="1:33" s="25" customFormat="1" x14ac:dyDescent="0.3"/>
    <row r="32" spans="1:33" s="25" customFormat="1" x14ac:dyDescent="0.3"/>
    <row r="33" spans="1:2" s="25" customFormat="1" x14ac:dyDescent="0.3"/>
    <row r="34" spans="1:2" x14ac:dyDescent="0.3">
      <c r="A34" s="19"/>
      <c r="B34" s="19"/>
    </row>
    <row r="35" spans="1:2" x14ac:dyDescent="0.3">
      <c r="A35" s="19"/>
      <c r="B35" s="19"/>
    </row>
    <row r="36" spans="1:2" x14ac:dyDescent="0.3">
      <c r="A36" s="19"/>
      <c r="B36" s="19"/>
    </row>
    <row r="37" spans="1:2" x14ac:dyDescent="0.3">
      <c r="A37" s="19"/>
      <c r="B37" s="19"/>
    </row>
    <row r="38" spans="1:2" x14ac:dyDescent="0.3">
      <c r="A38" s="19"/>
      <c r="B38" s="19"/>
    </row>
    <row r="39" spans="1:2" x14ac:dyDescent="0.3">
      <c r="A39" s="19"/>
      <c r="B39" s="19"/>
    </row>
    <row r="40" spans="1:2" x14ac:dyDescent="0.3">
      <c r="A40" s="19"/>
      <c r="B40" s="19"/>
    </row>
    <row r="41" spans="1:2" x14ac:dyDescent="0.3">
      <c r="A41" s="19"/>
      <c r="B41" s="19"/>
    </row>
    <row r="42" spans="1:2" x14ac:dyDescent="0.3">
      <c r="A42" s="19"/>
      <c r="B42" s="19"/>
    </row>
    <row r="43" spans="1:2" x14ac:dyDescent="0.3">
      <c r="A43" s="19"/>
      <c r="B43" s="19"/>
    </row>
    <row r="44" spans="1:2" x14ac:dyDescent="0.3">
      <c r="A44" s="19"/>
      <c r="B44" s="19"/>
    </row>
    <row r="45" spans="1:2" x14ac:dyDescent="0.3">
      <c r="A45" s="19"/>
      <c r="B45" s="19"/>
    </row>
    <row r="46" spans="1:2" x14ac:dyDescent="0.3">
      <c r="A46" s="19"/>
      <c r="B46" s="19"/>
    </row>
    <row r="47" spans="1:2" x14ac:dyDescent="0.3">
      <c r="A47" s="19"/>
      <c r="B47" s="19"/>
    </row>
    <row r="48" spans="1:2" x14ac:dyDescent="0.3">
      <c r="A48" s="19"/>
      <c r="B48" s="19"/>
    </row>
    <row r="49" spans="1:2" x14ac:dyDescent="0.3">
      <c r="A49" s="19"/>
      <c r="B49" s="19"/>
    </row>
    <row r="50" spans="1:2" x14ac:dyDescent="0.3">
      <c r="A50" s="19"/>
      <c r="B50" s="19"/>
    </row>
    <row r="51" spans="1:2" x14ac:dyDescent="0.3">
      <c r="A51" s="19"/>
      <c r="B51" s="19"/>
    </row>
    <row r="52" spans="1:2" x14ac:dyDescent="0.3">
      <c r="A52" s="19"/>
      <c r="B52" s="19"/>
    </row>
    <row r="53" spans="1:2" x14ac:dyDescent="0.3">
      <c r="A53" s="19"/>
      <c r="B53" s="19"/>
    </row>
    <row r="54" spans="1:2" x14ac:dyDescent="0.3">
      <c r="A54" s="19"/>
      <c r="B54" s="19"/>
    </row>
    <row r="55" spans="1:2" x14ac:dyDescent="0.3">
      <c r="A55" s="19"/>
      <c r="B55" s="19"/>
    </row>
    <row r="56" spans="1:2" x14ac:dyDescent="0.3">
      <c r="A56" s="19"/>
      <c r="B56" s="19"/>
    </row>
    <row r="57" spans="1:2" x14ac:dyDescent="0.3">
      <c r="A57" s="19"/>
      <c r="B57" s="19"/>
    </row>
    <row r="58" spans="1:2" x14ac:dyDescent="0.3">
      <c r="A58" s="19"/>
      <c r="B58" s="19"/>
    </row>
    <row r="59" spans="1:2" x14ac:dyDescent="0.3">
      <c r="A59" s="19"/>
      <c r="B59" s="19"/>
    </row>
    <row r="60" spans="1:2" x14ac:dyDescent="0.3">
      <c r="A60" s="19"/>
      <c r="B60" s="19"/>
    </row>
    <row r="61" spans="1:2" x14ac:dyDescent="0.3">
      <c r="A61" s="19"/>
      <c r="B61" s="19"/>
    </row>
    <row r="62" spans="1:2" x14ac:dyDescent="0.3">
      <c r="A62" s="19"/>
      <c r="B62" s="19"/>
    </row>
    <row r="63" spans="1:2" x14ac:dyDescent="0.3">
      <c r="A63" s="19"/>
      <c r="B63" s="19"/>
    </row>
    <row r="64" spans="1:2" x14ac:dyDescent="0.3">
      <c r="A64" s="19"/>
      <c r="B64" s="19"/>
    </row>
    <row r="65" spans="1:2" x14ac:dyDescent="0.3">
      <c r="A65" s="19"/>
      <c r="B65" s="19"/>
    </row>
    <row r="66" spans="1:2" x14ac:dyDescent="0.3">
      <c r="A66" s="19"/>
      <c r="B66" s="19"/>
    </row>
    <row r="67" spans="1:2" x14ac:dyDescent="0.3">
      <c r="A67" s="19"/>
      <c r="B67" s="19"/>
    </row>
    <row r="68" spans="1:2" x14ac:dyDescent="0.3">
      <c r="A68" s="19"/>
      <c r="B68" s="19"/>
    </row>
    <row r="69" spans="1:2" x14ac:dyDescent="0.3">
      <c r="A69" s="19"/>
      <c r="B69" s="19"/>
    </row>
    <row r="70" spans="1:2" x14ac:dyDescent="0.3">
      <c r="A70" s="19"/>
      <c r="B70" s="19"/>
    </row>
    <row r="71" spans="1:2" x14ac:dyDescent="0.3">
      <c r="A71" s="19"/>
      <c r="B71" s="19"/>
    </row>
    <row r="72" spans="1:2" x14ac:dyDescent="0.3">
      <c r="A72" s="19"/>
      <c r="B72" s="19"/>
    </row>
    <row r="73" spans="1:2" x14ac:dyDescent="0.3">
      <c r="A73" s="19"/>
      <c r="B73" s="19"/>
    </row>
    <row r="74" spans="1:2" x14ac:dyDescent="0.3">
      <c r="A74" s="19"/>
      <c r="B74" s="19"/>
    </row>
    <row r="75" spans="1:2" x14ac:dyDescent="0.3">
      <c r="A75" s="19"/>
      <c r="B75" s="19"/>
    </row>
    <row r="76" spans="1:2" x14ac:dyDescent="0.3">
      <c r="A76" s="19"/>
      <c r="B76" s="19"/>
    </row>
    <row r="77" spans="1:2" x14ac:dyDescent="0.3">
      <c r="A77" s="19"/>
      <c r="B77" s="19"/>
    </row>
    <row r="78" spans="1:2" x14ac:dyDescent="0.3">
      <c r="A78" s="19"/>
      <c r="B78" s="19"/>
    </row>
    <row r="79" spans="1:2" x14ac:dyDescent="0.3">
      <c r="A79" s="19"/>
      <c r="B79" s="19"/>
    </row>
    <row r="80" spans="1:2" x14ac:dyDescent="0.3">
      <c r="A80" s="19"/>
      <c r="B80" s="19"/>
    </row>
    <row r="81" spans="1:2" x14ac:dyDescent="0.3">
      <c r="A81" s="19"/>
      <c r="B81" s="19"/>
    </row>
    <row r="82" spans="1:2" x14ac:dyDescent="0.3">
      <c r="A82" s="19"/>
      <c r="B82" s="19"/>
    </row>
    <row r="83" spans="1:2" x14ac:dyDescent="0.3">
      <c r="A83" s="19"/>
      <c r="B83" s="19"/>
    </row>
    <row r="84" spans="1:2" x14ac:dyDescent="0.3">
      <c r="A84" s="19"/>
      <c r="B84" s="19"/>
    </row>
    <row r="85" spans="1:2" x14ac:dyDescent="0.3">
      <c r="A85" s="19"/>
      <c r="B85" s="19"/>
    </row>
    <row r="86" spans="1:2" x14ac:dyDescent="0.3">
      <c r="A86" s="19"/>
      <c r="B86" s="19"/>
    </row>
    <row r="87" spans="1:2" x14ac:dyDescent="0.3">
      <c r="A87" s="19"/>
      <c r="B87" s="19"/>
    </row>
    <row r="88" spans="1:2" x14ac:dyDescent="0.3">
      <c r="A88" s="19"/>
      <c r="B88" s="19"/>
    </row>
    <row r="89" spans="1:2" x14ac:dyDescent="0.3">
      <c r="A89" s="19"/>
      <c r="B89" s="19"/>
    </row>
    <row r="90" spans="1:2" x14ac:dyDescent="0.3">
      <c r="A90" s="19"/>
      <c r="B90" s="19"/>
    </row>
  </sheetData>
  <conditionalFormatting sqref="C11:C20">
    <cfRule type="duplicateValues" dxfId="0" priority="2"/>
  </conditionalFormatting>
  <dataValidations count="2">
    <dataValidation type="list" allowBlank="1" showErrorMessage="1" prompt="_x000a_" sqref="B6">
      <formula1>$WYB$3:$WYB$6</formula1>
    </dataValidation>
    <dataValidation type="list" allowBlank="1" showInputMessage="1" showErrorMessage="1" sqref="B7">
      <formula1>$WYA$3:$WYA$5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Vidyala, Deepti Devi</cp:lastModifiedBy>
  <dcterms:created xsi:type="dcterms:W3CDTF">2016-03-10T14:57:36Z</dcterms:created>
  <dcterms:modified xsi:type="dcterms:W3CDTF">2018-07-19T15:52:20Z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