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RBF\"/>
    </mc:Choice>
  </mc:AlternateContent>
  <bookViews>
    <workbookView xWindow="0" yWindow="0" windowWidth="25200" windowHeight="12576"/>
  </bookViews>
  <sheets>
    <sheet name="Dataset" sheetId="5" r:id="rId1"/>
    <sheet name="Source" sheetId="6" r:id="rId2"/>
  </sheets>
  <calcPr calcId="171027"/>
</workbook>
</file>

<file path=xl/calcChain.xml><?xml version="1.0" encoding="utf-8"?>
<calcChain xmlns="http://schemas.openxmlformats.org/spreadsheetml/2006/main">
  <c r="C7" i="5" l="1"/>
  <c r="C6" i="5"/>
</calcChain>
</file>

<file path=xl/sharedStrings.xml><?xml version="1.0" encoding="utf-8"?>
<sst xmlns="http://schemas.openxmlformats.org/spreadsheetml/2006/main" count="111" uniqueCount="87">
  <si>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</si>
  <si>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</si>
  <si>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</si>
  <si>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</si>
  <si>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</si>
  <si>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</si>
  <si>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</si>
  <si>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</si>
  <si>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</si>
  <si>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</si>
  <si>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</si>
  <si>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</si>
  <si>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</si>
  <si>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</si>
  <si>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</si>
  <si>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</si>
  <si>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</si>
  <si>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 online</t>
  </si>
  <si>
    <t>Net foreign assets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</si>
  <si>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</si>
  <si>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</si>
  <si>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</si>
  <si>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</si>
  <si>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</si>
  <si>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</si>
  <si>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DCS</t>
  </si>
  <si>
    <t>FJ</t>
  </si>
  <si>
    <t>Claims on Non-Residents</t>
  </si>
  <si>
    <t>Liabilities to Non-Residents</t>
  </si>
  <si>
    <t xml:space="preserve">  Total </t>
  </si>
  <si>
    <t>Net Claims on Central Government</t>
  </si>
  <si>
    <t>Claims on Central Government</t>
  </si>
  <si>
    <t>Liabilities to Central Government</t>
  </si>
  <si>
    <t>Total</t>
  </si>
  <si>
    <t>Domestic claims</t>
  </si>
  <si>
    <t>Claims on Other Sectors</t>
  </si>
  <si>
    <t>Claims on Other Financial Corporations</t>
  </si>
  <si>
    <t>Claims on State &amp; Local Government</t>
  </si>
  <si>
    <t>Claims on Public Non-Financial Corporations</t>
  </si>
  <si>
    <t>Claims on Private Sector</t>
  </si>
  <si>
    <t>Total Domestic claims</t>
  </si>
  <si>
    <t>Broad Money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</si>
  <si>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</si>
  <si>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</si>
  <si>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</si>
  <si>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</si>
  <si>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</si>
  <si>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</si>
  <si>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>Securities Other than  Shares Excluded from Broad Money</t>
  </si>
  <si>
    <t>Loans</t>
  </si>
  <si>
    <t>Shares &amp; Other Equity</t>
  </si>
  <si>
    <t>Other Items (Net)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</si>
  <si>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</si>
  <si>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</si>
  <si>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</si>
  <si>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</si>
  <si>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</si>
  <si>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</si>
  <si>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</si>
  <si>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</si>
  <si>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</si>
  <si>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</si>
  <si>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</si>
  <si>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Table 1 Depostiory Corporations Survey</t>
  </si>
  <si>
    <t>https://www.rbf.gov.fj/getattachment/Publications-(1)/Quarterly-Reviews/Quarterly-Review_March-2018web.pdf?lang=en-US</t>
  </si>
  <si>
    <t>FJI_DCS_NFA_XDC</t>
  </si>
  <si>
    <t>FJI_DCS_NFACNR_XDC</t>
  </si>
  <si>
    <t>FJI_DCS_NFALNR_XDC</t>
  </si>
  <si>
    <t>FJI_DCS_CCG_XDC</t>
  </si>
  <si>
    <t>FJI_DCS_LCG_XDC</t>
  </si>
  <si>
    <t>FJI_DCS_NCCG_XDC</t>
  </si>
  <si>
    <t>FJI_DCS_COFC_XDC</t>
  </si>
  <si>
    <t>FJI_DCS_CSLG_XDC</t>
  </si>
  <si>
    <t>FJI_DCS_CPNFC_XDC</t>
  </si>
  <si>
    <t>FJI_DCS_CPS_XDC</t>
  </si>
  <si>
    <t>FJI_DCS_COS_XDC</t>
  </si>
  <si>
    <t>FJI_DCS_DC_XDC</t>
  </si>
  <si>
    <t>FJI_DCS_BMCODC_XDC</t>
  </si>
  <si>
    <t>FJI_DCS_BMTD_XDC</t>
  </si>
  <si>
    <t>FJI_DCS_BMOD_XDC</t>
  </si>
  <si>
    <t>FJI_DCS_BMSOE_XDC</t>
  </si>
  <si>
    <t>FJI_DCS_BM_XDC</t>
  </si>
  <si>
    <t>FJI_DCS_DEBM_XDC</t>
  </si>
  <si>
    <t>FJI_DCS_SOSXBM_XDC</t>
  </si>
  <si>
    <t>FJI_DCS_L_XDC</t>
  </si>
  <si>
    <t>FJI_DCS_SOE_XDC</t>
  </si>
  <si>
    <t>FJI_DCS_OIN_XDC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</si>
</sst>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7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4" fillId="0" borderId="0">
      <alignment vertical="top"/>
    </xf>
    <xf numFmtId="0" fontId="9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5" fillId="0" borderId="0" xfId="0" applyFont="1"/>
    <xf numFmtId="0" fontId="0" fillId="2" borderId="0" xfId="0" applyFont="1" applyFill="1" applyBorder="1"/>
    <xf numFmtId="0" fontId="6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6" fillId="2" borderId="0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0" fillId="0" borderId="0" xfId="0" applyFont="1" applyBorder="1"/>
    <xf numFmtId="0" fontId="0" fillId="0" borderId="0" xfId="0" applyFont="1" applyAlignment="1">
      <alignment horizontal="left" vertical="top"/>
    </xf>
    <xf numFmtId="0" fontId="8" fillId="2" borderId="0" xfId="0" applyFont="1" applyFill="1" applyBorder="1"/>
    <xf numFmtId="0" fontId="10" fillId="0" borderId="0" xfId="0" applyFont="1" applyFill="1" applyAlignment="1"/>
    <xf numFmtId="0" fontId="11" fillId="0" borderId="0" xfId="0" applyFont="1" applyFill="1" applyBorder="1" applyAlignment="1"/>
    <xf numFmtId="0" fontId="8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2" xfId="0" applyFont="1" applyFill="1" applyBorder="1"/>
    <xf numFmtId="0" fontId="0" fillId="0" borderId="0" xfId="6" applyFont="1" applyFill="1" applyBorder="1" applyAlignment="1"/>
    <xf numFmtId="0" fontId="0" fillId="0" borderId="0" xfId="6" applyFont="1" applyFill="1" applyBorder="1" applyAlignment="1">
      <alignment horizontal="left"/>
    </xf>
    <xf numFmtId="3" fontId="6" fillId="0" borderId="0" xfId="8" applyNumberFormat="1" applyFont="1" applyFill="1" applyBorder="1"/>
    <xf numFmtId="3" fontId="6" fillId="0" borderId="0" xfId="8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Alignment="1"/>
    <xf numFmtId="0" fontId="6" fillId="0" borderId="0" xfId="8" applyNumberFormat="1" applyFont="1" applyFill="1" applyBorder="1"/>
    <xf numFmtId="0" fontId="6" fillId="0" borderId="0" xfId="8" applyNumberFormat="1" applyFont="1" applyFill="1" applyBorder="1" applyAlignment="1">
      <alignment horizontal="right"/>
    </xf>
    <xf numFmtId="1" fontId="6" fillId="0" borderId="0" xfId="8" applyNumberFormat="1" applyFont="1" applyFill="1" applyBorder="1"/>
    <xf numFmtId="0" fontId="8" fillId="5" borderId="0" xfId="6" applyFont="1" applyFill="1" applyBorder="1" applyAlignment="1"/>
    <xf numFmtId="0" fontId="8" fillId="5" borderId="0" xfId="6" applyFont="1" applyFill="1" applyBorder="1" applyAlignment="1">
      <alignment horizontal="left"/>
    </xf>
    <xf numFmtId="3" fontId="8" fillId="5" borderId="0" xfId="0" applyNumberFormat="1" applyFont="1" applyFill="1" applyBorder="1" applyAlignment="1" applyProtection="1">
      <alignment horizontal="right" vertical="top"/>
      <protection locked="0"/>
    </xf>
    <xf numFmtId="0" fontId="8" fillId="5" borderId="0" xfId="0" applyFont="1" applyFill="1" applyBorder="1"/>
    <xf numFmtId="0" fontId="12" fillId="0" borderId="0" xfId="9" applyFill="1" applyAlignment="1"/>
    <xf numFmtId="0" fontId="0" fillId="0" borderId="0" xfId="6" applyFont="1" applyFill="1" applyBorder="1" applyAlignment="1">
      <alignment horizontal="left" indent="1"/>
    </xf>
    <xf numFmtId="0" fontId="0" fillId="0" borderId="0" xfId="6" applyFont="1" applyFill="1" applyBorder="1" applyAlignment="1">
      <alignment horizontal="left" indent="2"/>
    </xf>
    <xf numFmtId="0" fontId="0" fillId="0" borderId="0" xfId="6" applyFont="1" applyFill="1" applyBorder="1" applyAlignment="1">
      <alignment horizontal="left" indent="3"/>
    </xf>
    <xf numFmtId="0" fontId="13" fillId="0" borderId="0" xfId="6" applyFont="1" applyFill="1" applyBorder="1" applyAlignment="1">
      <alignment horizontal="left"/>
    </xf>
    <xf numFmtId="0" fontId="14" fillId="0" borderId="0" xfId="0" applyNumberFormat="1" applyFont="1" applyAlignment="1">
      <alignment horizontal="left" indent="1"/>
    </xf>
    <xf numFmtId="0" fontId="13" fillId="0" borderId="0" xfId="6" applyFont="1" applyFill="1" applyBorder="1" applyAlignment="1">
      <alignment horizontal="left" indent="1"/>
    </xf>
    <xf numFmtId="2" fontId="6" fillId="0" borderId="0" xfId="8" applyNumberFormat="1" applyFont="1" applyFill="1" applyBorder="1"/>
    <xf numFmtId="2" fontId="6" fillId="0" borderId="0" xfId="0" applyNumberFormat="1" applyFont="1" applyFill="1" applyBorder="1" applyAlignment="1"/>
    <xf numFmtId="2" fontId="0" fillId="0" borderId="0" xfId="0" applyNumberFormat="1" applyFont="1" applyBorder="1"/>
  </cellXfs>
  <cellStyles count="10">
    <cellStyle name="Hyperlink" xfId="9" builtinId="8"/>
    <cellStyle name="Millares 10" xfId="2"/>
    <cellStyle name="Millares 9" xfId="3"/>
    <cellStyle name="Normal" xfId="0" builtinId="0"/>
    <cellStyle name="Normal 2" xfId="5"/>
    <cellStyle name="Normal 3" xfId="1"/>
    <cellStyle name="Normal 4" xfId="4"/>
    <cellStyle name="Normal 7" xfId="6"/>
    <cellStyle name="Normal 9" xfId="7"/>
    <cellStyle name="Normal_05. Monetarni pregled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18</xdr:col>
      <xdr:colOff>526646</xdr:colOff>
      <xdr:row>38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D2907-C52B-4561-949C-F49FD02F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1499446" cy="688848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</xdr:row>
      <xdr:rowOff>1</xdr:rowOff>
    </xdr:from>
    <xdr:to>
      <xdr:col>16</xdr:col>
      <xdr:colOff>541020</xdr:colOff>
      <xdr:row>80</xdr:row>
      <xdr:rowOff>106681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426F5-BB3E-479C-A757-A638FD86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620001"/>
          <a:ext cx="10294619" cy="7726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getattachment/Publications-(1)/Quarterly-Reviews/Quarterly-Review_March-2018web.pdf?lang=en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Q103"/>
  <sheetViews>
    <sheetView tabSelected="1" workbookViewId="0">
      <selection activeCell="A12" sqref="A12"/>
    </sheetView>
  </sheetViews>
  <sheetFormatPr defaultColWidth="9.109375" defaultRowHeight="14.4" x14ac:dyDescent="0.3"/>
  <cols>
    <col min="1" max="1" width="23.109375" style="15" bestFit="1" customWidth="1"/>
    <col min="2" max="2" width="50.5546875" style="1" bestFit="1" customWidth="1"/>
    <col min="3" max="3" width="29.33203125" style="1" bestFit="1" customWidth="1"/>
    <col min="4" max="16384" width="9.109375" style="1"/>
  </cols>
  <sheetData>
    <row r="1" spans="1:181 16191:16241" s="5" customFormat="1" ht="12.75" customHeight="1" x14ac:dyDescent="0.3">
      <c r="A1" s="19" t="s">
        <v>19</v>
      </c>
      <c r="B1" s="3" t="s">
        <v>20</v>
      </c>
      <c r="C1" s="3" t="s">
        <v>21</v>
      </c>
      <c r="D1" s="4"/>
      <c r="E1" s="4"/>
      <c r="F1" s="4"/>
      <c r="WZP1" s="6"/>
      <c r="WZQ1" s="6"/>
    </row>
    <row r="2" spans="1:181 16191:16241" s="5" customFormat="1" x14ac:dyDescent="0.3">
      <c r="A2" s="19" t="s">
        <v>22</v>
      </c>
      <c r="B2" s="7" t="s">
        <v>23</v>
      </c>
      <c r="C2" s="7" t="s">
        <v>24</v>
      </c>
      <c r="D2" s="4"/>
      <c r="E2" s="4"/>
      <c r="F2" s="4"/>
      <c r="WZP2" s="6"/>
      <c r="WZQ2" s="6"/>
    </row>
    <row r="3" spans="1:181 16191:16241" s="5" customFormat="1" ht="12.75" customHeight="1" x14ac:dyDescent="0.3">
      <c r="A3" s="19" t="s">
        <v>0</v>
      </c>
      <c r="B3" s="3" t="s">
        <v>25</v>
      </c>
      <c r="C3" s="3" t="s">
        <v>13</v>
      </c>
      <c r="D3" s="4"/>
      <c r="E3" s="4"/>
      <c r="F3" s="4"/>
      <c r="WZP3" s="6" t="s">
        <v>8</v>
      </c>
      <c r="WZQ3" s="6">
        <v>0</v>
      </c>
    </row>
    <row r="4" spans="1:181 16191:16241" s="5" customFormat="1" x14ac:dyDescent="0.3">
      <c r="A4" s="19" t="s">
        <v>1</v>
      </c>
      <c r="B4" s="7" t="s">
        <v>26</v>
      </c>
      <c r="C4" s="7" t="s">
        <v>10</v>
      </c>
      <c r="D4" s="4"/>
      <c r="E4" s="4"/>
      <c r="F4" s="4"/>
      <c r="WZP4" s="6" t="s">
        <v>16</v>
      </c>
      <c r="WZQ4" s="6">
        <v>3</v>
      </c>
    </row>
    <row r="5" spans="1:181 16191:16241" s="5" customFormat="1" ht="15" thickBot="1" x14ac:dyDescent="0.35">
      <c r="A5" s="19" t="s">
        <v>2</v>
      </c>
      <c r="B5" s="3" t="s">
        <v>14</v>
      </c>
      <c r="C5" s="3" t="s">
        <v>11</v>
      </c>
      <c r="WZP5" s="6" t="s">
        <v>15</v>
      </c>
      <c r="WZQ5" s="6">
        <v>6</v>
      </c>
    </row>
    <row r="6" spans="1:181 16191:16241" s="5" customFormat="1" x14ac:dyDescent="0.3">
      <c r="A6" s="20" t="s">
        <v>4</v>
      </c>
      <c r="B6" s="8">
        <v>6</v>
      </c>
      <c r="C6" s="8" t="str">
        <f>"Scale = "&amp;IF(B6=0,"Unit",(IF(B6=3,"Thousand",(IF(B6=6,"Million",(IF(B6=9,"Billion")))))))</f>
        <v>Scale = Million</v>
      </c>
      <c r="D6" s="4"/>
      <c r="E6" s="4"/>
      <c r="F6" s="4"/>
      <c r="WZP6" s="6"/>
      <c r="WZQ6" s="6">
        <v>9</v>
      </c>
    </row>
    <row r="7" spans="1:181 16191:16241" s="5" customFormat="1" x14ac:dyDescent="0.3">
      <c r="A7" s="19" t="s">
        <v>3</v>
      </c>
      <c r="B7" s="3" t="s">
        <v>16</v>
      </c>
      <c r="C7" s="3" t="str">
        <f>"Frequency = "&amp;IF(B7="A","Annual",IF(B7="Q", "Quarterly", "Monthly"))</f>
        <v>Frequency = Quarterly</v>
      </c>
      <c r="D7" s="4"/>
      <c r="E7" s="4"/>
      <c r="F7" s="4"/>
      <c r="WZP7" s="6"/>
      <c r="WZQ7" s="6"/>
    </row>
    <row r="8" spans="1:181 16191:16241" s="5" customFormat="1" ht="15" thickBot="1" x14ac:dyDescent="0.35">
      <c r="A8" s="21" t="s">
        <v>9</v>
      </c>
      <c r="B8" s="9" t="s">
        <v>17</v>
      </c>
      <c r="C8" s="9" t="s">
        <v>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WZP8" s="6"/>
      <c r="WZQ8" s="6"/>
    </row>
    <row r="9" spans="1:181 16191:16241" s="12" customFormat="1" ht="15" thickBot="1" x14ac:dyDescent="0.35">
      <c r="A9" s="22"/>
      <c r="B9" s="10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WZP9" s="13"/>
      <c r="WZQ9" s="13"/>
    </row>
    <row r="10" spans="1:181 16191:16241" x14ac:dyDescent="0.3">
      <c r="A10" s="23" t="s">
        <v>7</v>
      </c>
      <c r="B10" s="24" t="s">
        <v>6</v>
      </c>
      <c r="C10" s="24" t="s">
        <v>5</v>
      </c>
      <c r="D10" s="16">
        <v>2001</v>
      </c>
      <c r="E10" s="16">
        <v>2002</v>
      </c>
      <c r="F10" s="16">
        <v>2003</v>
      </c>
      <c r="G10" s="16">
        <v>2004</v>
      </c>
      <c r="H10" s="16">
        <v>2005</v>
      </c>
      <c r="I10" s="16">
        <v>2006</v>
      </c>
      <c r="J10" s="16">
        <v>2007</v>
      </c>
      <c r="K10" s="16">
        <v>2008</v>
      </c>
      <c r="L10" s="16">
        <v>2009</v>
      </c>
      <c r="M10" s="16">
        <v>2010</v>
      </c>
      <c r="N10" s="16">
        <v>2011</v>
      </c>
      <c r="O10" s="16">
        <v>2012</v>
      </c>
      <c r="P10" s="16">
        <v>2013</v>
      </c>
      <c r="Q10" s="16">
        <v>2014</v>
      </c>
      <c r="R10" s="16">
        <v>2015</v>
      </c>
      <c r="S10" s="16">
        <v>2016</v>
      </c>
      <c r="T10" s="16">
        <v>2017</v>
      </c>
      <c r="U10" s="16" t="s">
        <v>52</v>
      </c>
      <c r="V10" s="16" t="s">
        <v>53</v>
      </c>
      <c r="W10" s="16" t="s">
        <v>54</v>
      </c>
      <c r="X10" s="16" t="s">
        <v>55</v>
      </c>
      <c r="Y10" s="16" t="s">
        <v>56</v>
      </c>
      <c r="Z10" s="16" t="s">
        <v>57</v>
      </c>
      <c r="AA10" s="16" t="s">
        <v>58</v>
      </c>
      <c r="AB10" s="16" t="s">
        <v>59</v>
      </c>
      <c r="AC10" s="16" t="s">
        <v>60</v>
      </c>
      <c r="AD10" s="16" t="s">
        <v>61</v>
      </c>
      <c r="AE10" s="16" t="s">
        <v>62</v>
      </c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WXS10" s="2"/>
      <c r="WXT10" s="2"/>
    </row>
    <row r="11" spans="1:181 16191:16241" s="37" customFormat="1" x14ac:dyDescent="0.3">
      <c r="A11" s="34"/>
      <c r="B11" s="35" t="s">
        <v>63</v>
      </c>
      <c r="C11" s="3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</row>
    <row r="12" spans="1:181 16191:16241" x14ac:dyDescent="0.3">
      <c r="A12" s="25"/>
      <c r="B12" s="42" t="s">
        <v>18</v>
      </c>
      <c r="C12" s="2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8"/>
      <c r="EB12" s="27"/>
      <c r="EC12" s="28"/>
      <c r="ED12" s="28"/>
      <c r="EE12" s="28"/>
      <c r="EF12" s="28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9"/>
      <c r="FH12" s="27"/>
      <c r="FI12" s="30"/>
      <c r="FJ12" s="29"/>
      <c r="FK12" s="29"/>
      <c r="FL12" s="29"/>
      <c r="FM12" s="29"/>
      <c r="FN12" s="30"/>
    </row>
    <row r="13" spans="1:181 16191:16241" x14ac:dyDescent="0.3">
      <c r="A13" s="25" t="s">
        <v>66</v>
      </c>
      <c r="B13" s="39" t="s">
        <v>27</v>
      </c>
      <c r="C13" s="25" t="s">
        <v>66</v>
      </c>
      <c r="D13" s="45">
        <v>1199.8</v>
      </c>
      <c r="E13" s="45">
        <v>1137.8</v>
      </c>
      <c r="F13" s="45">
        <v>1174.4000000000001</v>
      </c>
      <c r="G13" s="45">
        <v>1007.7</v>
      </c>
      <c r="H13" s="45">
        <v>806</v>
      </c>
      <c r="I13" s="46">
        <v>678.3</v>
      </c>
      <c r="J13" s="45">
        <v>992.9</v>
      </c>
      <c r="K13" s="45">
        <v>817.6</v>
      </c>
      <c r="L13" s="45">
        <v>1345.9</v>
      </c>
      <c r="M13" s="45">
        <v>1501.9</v>
      </c>
      <c r="N13" s="45">
        <v>1739.7</v>
      </c>
      <c r="O13" s="45">
        <v>1911.7</v>
      </c>
      <c r="P13" s="45">
        <v>2214.1</v>
      </c>
      <c r="Q13" s="45">
        <v>2126.3000000000002</v>
      </c>
      <c r="R13" s="45">
        <v>2739.4</v>
      </c>
      <c r="S13" s="45">
        <v>2570.4</v>
      </c>
      <c r="T13" s="45">
        <v>3084.3</v>
      </c>
      <c r="U13" s="45">
        <v>2588.5</v>
      </c>
      <c r="V13" s="45">
        <v>2662.2</v>
      </c>
      <c r="W13" s="45">
        <v>2486.6</v>
      </c>
      <c r="X13" s="45">
        <v>2570.4</v>
      </c>
      <c r="Y13" s="45">
        <v>2581</v>
      </c>
      <c r="Z13" s="45">
        <v>2772.1</v>
      </c>
      <c r="AA13" s="45">
        <v>3078.2</v>
      </c>
      <c r="AB13" s="45">
        <v>3084.3</v>
      </c>
      <c r="AC13" s="45">
        <v>3056.9</v>
      </c>
      <c r="AD13" s="45">
        <v>2967.4</v>
      </c>
      <c r="AE13" s="45">
        <v>2859.2</v>
      </c>
      <c r="AF13" s="27"/>
      <c r="AG13" s="27"/>
      <c r="AH13" s="27"/>
      <c r="AI13" s="27"/>
      <c r="AJ13" s="27"/>
      <c r="AK13" s="27"/>
      <c r="AL13" s="29"/>
      <c r="AM13" s="27"/>
      <c r="AN13" s="27"/>
      <c r="AO13" s="27"/>
      <c r="AP13" s="27"/>
      <c r="AQ13" s="27"/>
      <c r="AR13" s="27"/>
      <c r="AS13" s="27"/>
      <c r="AT13" s="27"/>
      <c r="AU13" s="27"/>
      <c r="AV13" s="29"/>
      <c r="AW13" s="27"/>
      <c r="AX13" s="27"/>
      <c r="AY13" s="27"/>
      <c r="AZ13" s="27"/>
      <c r="BA13" s="27"/>
      <c r="BB13" s="27"/>
      <c r="BC13" s="27"/>
      <c r="BD13" s="27"/>
      <c r="BE13" s="27"/>
      <c r="BF13" s="29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9"/>
      <c r="BX13" s="29"/>
      <c r="BY13" s="29"/>
      <c r="BZ13" s="29"/>
      <c r="CA13" s="29"/>
      <c r="CB13" s="29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8"/>
      <c r="EB13" s="29"/>
      <c r="EC13" s="28"/>
      <c r="ED13" s="28"/>
      <c r="EE13" s="28"/>
      <c r="EF13" s="28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9"/>
      <c r="FH13" s="27"/>
      <c r="FI13" s="30"/>
      <c r="FJ13" s="29"/>
      <c r="FK13" s="29"/>
      <c r="FL13" s="29"/>
      <c r="FM13" s="29"/>
      <c r="FN13" s="30"/>
    </row>
    <row r="14" spans="1:181 16191:16241" x14ac:dyDescent="0.3">
      <c r="A14" s="25" t="s">
        <v>67</v>
      </c>
      <c r="B14" s="39" t="s">
        <v>28</v>
      </c>
      <c r="C14" s="25" t="s">
        <v>67</v>
      </c>
      <c r="D14" s="45">
        <v>180.7</v>
      </c>
      <c r="E14" s="45">
        <v>247.6</v>
      </c>
      <c r="F14" s="45">
        <v>234.4</v>
      </c>
      <c r="G14" s="45">
        <v>114.4</v>
      </c>
      <c r="H14" s="45">
        <v>204.3</v>
      </c>
      <c r="I14" s="46">
        <v>137.80000000000001</v>
      </c>
      <c r="J14" s="45">
        <v>150.6</v>
      </c>
      <c r="K14" s="45">
        <v>232.3</v>
      </c>
      <c r="L14" s="45">
        <v>498.5</v>
      </c>
      <c r="M14" s="45">
        <v>400.1</v>
      </c>
      <c r="N14" s="45">
        <v>369.1</v>
      </c>
      <c r="O14" s="45">
        <v>439.1</v>
      </c>
      <c r="P14" s="45">
        <v>440.8</v>
      </c>
      <c r="Q14" s="45">
        <v>503.2</v>
      </c>
      <c r="R14" s="45">
        <v>916.2</v>
      </c>
      <c r="S14" s="45">
        <v>693.4</v>
      </c>
      <c r="T14" s="45">
        <v>869.6</v>
      </c>
      <c r="U14" s="45">
        <v>706.4</v>
      </c>
      <c r="V14" s="45">
        <v>784.2</v>
      </c>
      <c r="W14" s="45">
        <v>654.29999999999995</v>
      </c>
      <c r="X14" s="45">
        <v>693.4</v>
      </c>
      <c r="Y14" s="45">
        <v>870.4</v>
      </c>
      <c r="Z14" s="45">
        <v>731.5</v>
      </c>
      <c r="AA14" s="45">
        <v>744.4</v>
      </c>
      <c r="AB14" s="45">
        <v>869.6</v>
      </c>
      <c r="AC14" s="45">
        <v>846</v>
      </c>
      <c r="AD14" s="45">
        <v>859</v>
      </c>
      <c r="AE14" s="45">
        <v>866.4</v>
      </c>
      <c r="AF14" s="27"/>
      <c r="AG14" s="27"/>
      <c r="AH14" s="27"/>
      <c r="AI14" s="27"/>
      <c r="AJ14" s="27"/>
      <c r="AK14" s="27"/>
      <c r="AL14" s="29"/>
      <c r="AM14" s="27"/>
      <c r="AN14" s="27"/>
      <c r="AO14" s="27"/>
      <c r="AP14" s="27"/>
      <c r="AQ14" s="27"/>
      <c r="AR14" s="27"/>
      <c r="AS14" s="27"/>
      <c r="AT14" s="27"/>
      <c r="AU14" s="27"/>
      <c r="AV14" s="29"/>
      <c r="AW14" s="27"/>
      <c r="AX14" s="27"/>
      <c r="AY14" s="27"/>
      <c r="AZ14" s="27"/>
      <c r="BA14" s="27"/>
      <c r="BB14" s="27"/>
      <c r="BC14" s="27"/>
      <c r="BD14" s="27"/>
      <c r="BE14" s="27"/>
      <c r="BF14" s="29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9"/>
      <c r="BX14" s="29"/>
      <c r="BY14" s="29"/>
      <c r="BZ14" s="29"/>
      <c r="CA14" s="29"/>
      <c r="CB14" s="29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8"/>
      <c r="EB14" s="29"/>
      <c r="EC14" s="28"/>
      <c r="ED14" s="28"/>
      <c r="EE14" s="28"/>
      <c r="EF14" s="28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9"/>
      <c r="FH14" s="27"/>
      <c r="FI14" s="30"/>
      <c r="FJ14" s="29"/>
      <c r="FK14" s="29"/>
      <c r="FL14" s="29"/>
      <c r="FM14" s="29"/>
      <c r="FN14" s="30"/>
    </row>
    <row r="15" spans="1:181 16191:16241" x14ac:dyDescent="0.3">
      <c r="A15" s="25" t="s">
        <v>65</v>
      </c>
      <c r="B15" s="26" t="s">
        <v>29</v>
      </c>
      <c r="C15" s="25" t="s">
        <v>65</v>
      </c>
      <c r="D15" s="45">
        <v>1019.2</v>
      </c>
      <c r="E15" s="45">
        <v>890.2</v>
      </c>
      <c r="F15" s="45">
        <v>940</v>
      </c>
      <c r="G15" s="45">
        <v>893.3</v>
      </c>
      <c r="H15" s="45">
        <v>601.70000000000005</v>
      </c>
      <c r="I15" s="46">
        <v>540.5</v>
      </c>
      <c r="J15" s="45">
        <v>842.3</v>
      </c>
      <c r="K15" s="45">
        <v>585.29999999999995</v>
      </c>
      <c r="L15" s="45">
        <v>847.4</v>
      </c>
      <c r="M15" s="45">
        <v>1101.8</v>
      </c>
      <c r="N15" s="45">
        <v>1370.6</v>
      </c>
      <c r="O15" s="45">
        <v>1472.6</v>
      </c>
      <c r="P15" s="45">
        <v>1773.4</v>
      </c>
      <c r="Q15" s="45">
        <v>1623.1</v>
      </c>
      <c r="R15" s="45">
        <v>1823.1</v>
      </c>
      <c r="S15" s="45">
        <v>1877.1</v>
      </c>
      <c r="T15" s="45">
        <v>2214.6999999999998</v>
      </c>
      <c r="U15" s="45">
        <v>1882.1</v>
      </c>
      <c r="V15" s="45">
        <v>1878</v>
      </c>
      <c r="W15" s="45">
        <v>1832.2</v>
      </c>
      <c r="X15" s="45">
        <v>1877.1</v>
      </c>
      <c r="Y15" s="45">
        <v>1710.7</v>
      </c>
      <c r="Z15" s="45">
        <v>2040.6</v>
      </c>
      <c r="AA15" s="45">
        <v>2333.8000000000002</v>
      </c>
      <c r="AB15" s="45">
        <v>2214.6999999999998</v>
      </c>
      <c r="AC15" s="45">
        <v>2210.9</v>
      </c>
      <c r="AD15" s="45">
        <v>2108.4</v>
      </c>
      <c r="AE15" s="45">
        <v>1992.8</v>
      </c>
      <c r="AF15" s="27"/>
      <c r="AG15" s="27"/>
      <c r="AH15" s="27"/>
      <c r="AI15" s="27"/>
      <c r="AJ15" s="27"/>
      <c r="AK15" s="27"/>
      <c r="AL15" s="29"/>
      <c r="AM15" s="27"/>
      <c r="AN15" s="27"/>
      <c r="AO15" s="27"/>
      <c r="AP15" s="27"/>
      <c r="AQ15" s="27"/>
      <c r="AR15" s="27"/>
      <c r="AS15" s="27"/>
      <c r="AT15" s="27"/>
      <c r="AU15" s="27"/>
      <c r="AV15" s="29"/>
      <c r="AW15" s="27"/>
      <c r="AX15" s="27"/>
      <c r="AY15" s="27"/>
      <c r="AZ15" s="27"/>
      <c r="BA15" s="27"/>
      <c r="BB15" s="27"/>
      <c r="BC15" s="27"/>
      <c r="BD15" s="27"/>
      <c r="BE15" s="27"/>
      <c r="BF15" s="29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9"/>
      <c r="BX15" s="29"/>
      <c r="BY15" s="29"/>
      <c r="BZ15" s="29"/>
      <c r="CA15" s="29"/>
      <c r="CB15" s="29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8"/>
      <c r="EB15" s="29"/>
      <c r="EC15" s="28"/>
      <c r="ED15" s="28"/>
      <c r="EE15" s="28"/>
      <c r="EF15" s="28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9"/>
      <c r="FH15" s="27"/>
      <c r="FI15" s="30"/>
      <c r="FJ15" s="29"/>
      <c r="FK15" s="29"/>
      <c r="FL15" s="29"/>
      <c r="FM15" s="29"/>
      <c r="FN15" s="30"/>
    </row>
    <row r="16" spans="1:181 16191:16241" x14ac:dyDescent="0.3">
      <c r="A16" s="25"/>
      <c r="B16" s="42" t="s">
        <v>34</v>
      </c>
      <c r="C16" s="25"/>
      <c r="D16" s="45"/>
      <c r="E16" s="45"/>
      <c r="F16" s="45"/>
      <c r="G16" s="45"/>
      <c r="H16" s="45"/>
      <c r="I16" s="46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7"/>
      <c r="AG16" s="27"/>
      <c r="AH16" s="27"/>
      <c r="AI16" s="27"/>
      <c r="AJ16" s="27"/>
      <c r="AK16" s="27"/>
      <c r="AL16" s="29"/>
      <c r="AM16" s="27"/>
      <c r="AN16" s="27"/>
      <c r="AO16" s="27"/>
      <c r="AP16" s="27"/>
      <c r="AQ16" s="27"/>
      <c r="AR16" s="27"/>
      <c r="AS16" s="27"/>
      <c r="AT16" s="27"/>
      <c r="AU16" s="27"/>
      <c r="AV16" s="29"/>
      <c r="AW16" s="27"/>
      <c r="AX16" s="27"/>
      <c r="AY16" s="27"/>
      <c r="AZ16" s="27"/>
      <c r="BA16" s="27"/>
      <c r="BB16" s="27"/>
      <c r="BC16" s="27"/>
      <c r="BD16" s="27"/>
      <c r="BE16" s="27"/>
      <c r="BF16" s="29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8"/>
      <c r="EB16" s="27"/>
      <c r="EC16" s="28"/>
      <c r="ED16" s="28"/>
      <c r="EE16" s="28"/>
      <c r="EF16" s="28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9"/>
      <c r="FH16" s="27"/>
      <c r="FI16" s="30"/>
      <c r="FJ16" s="29"/>
      <c r="FK16" s="29"/>
      <c r="FL16" s="29"/>
      <c r="FM16" s="29"/>
      <c r="FN16" s="30"/>
    </row>
    <row r="17" spans="1:170" x14ac:dyDescent="0.3">
      <c r="A17" s="25"/>
      <c r="B17" s="43" t="s">
        <v>30</v>
      </c>
      <c r="C17" s="25"/>
      <c r="D17" s="45"/>
      <c r="E17" s="45"/>
      <c r="F17" s="45"/>
      <c r="G17" s="45"/>
      <c r="H17" s="45"/>
      <c r="I17" s="4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27"/>
      <c r="AG17" s="27"/>
      <c r="AH17" s="27"/>
      <c r="AI17" s="27"/>
      <c r="AJ17" s="27"/>
      <c r="AK17" s="27"/>
      <c r="AL17" s="29"/>
      <c r="AM17" s="27"/>
      <c r="AN17" s="27"/>
      <c r="AO17" s="27"/>
      <c r="AP17" s="27"/>
      <c r="AQ17" s="27"/>
      <c r="AR17" s="27"/>
      <c r="AS17" s="27"/>
      <c r="AT17" s="27"/>
      <c r="AU17" s="27"/>
      <c r="AV17" s="29"/>
      <c r="AW17" s="27"/>
      <c r="AX17" s="27"/>
      <c r="AY17" s="27"/>
      <c r="AZ17" s="27"/>
      <c r="BA17" s="27"/>
      <c r="BB17" s="27"/>
      <c r="BC17" s="27"/>
      <c r="BD17" s="27"/>
      <c r="BE17" s="27"/>
      <c r="BF17" s="29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9"/>
      <c r="BX17" s="29"/>
      <c r="BY17" s="29"/>
      <c r="BZ17" s="29"/>
      <c r="CA17" s="29"/>
      <c r="CB17" s="29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8"/>
      <c r="EB17" s="29"/>
      <c r="EC17" s="28"/>
      <c r="ED17" s="28"/>
      <c r="EE17" s="28"/>
      <c r="EF17" s="28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9"/>
      <c r="FH17" s="27"/>
      <c r="FI17" s="30"/>
      <c r="FJ17" s="29"/>
      <c r="FK17" s="29"/>
      <c r="FL17" s="29"/>
      <c r="FM17" s="29"/>
      <c r="FN17" s="30"/>
    </row>
    <row r="18" spans="1:170" x14ac:dyDescent="0.3">
      <c r="A18" s="25" t="s">
        <v>68</v>
      </c>
      <c r="B18" s="41" t="s">
        <v>31</v>
      </c>
      <c r="C18" s="25" t="s">
        <v>68</v>
      </c>
      <c r="D18" s="45">
        <v>204.1</v>
      </c>
      <c r="E18" s="45">
        <v>231.9</v>
      </c>
      <c r="F18" s="45">
        <v>326.2</v>
      </c>
      <c r="G18" s="45">
        <v>276.39999999999998</v>
      </c>
      <c r="H18" s="45">
        <v>395.7</v>
      </c>
      <c r="I18" s="46">
        <v>456.5</v>
      </c>
      <c r="J18" s="45">
        <v>422.5</v>
      </c>
      <c r="K18" s="45">
        <v>337.7</v>
      </c>
      <c r="L18" s="45">
        <v>471.9</v>
      </c>
      <c r="M18" s="45">
        <v>393.3</v>
      </c>
      <c r="N18" s="45">
        <v>355.5</v>
      </c>
      <c r="O18" s="45">
        <v>322.2</v>
      </c>
      <c r="P18" s="45">
        <v>251.7</v>
      </c>
      <c r="Q18" s="45">
        <v>285.3</v>
      </c>
      <c r="R18" s="45">
        <v>361.6</v>
      </c>
      <c r="S18" s="45">
        <v>300</v>
      </c>
      <c r="T18" s="45">
        <v>286.60000000000002</v>
      </c>
      <c r="U18" s="45">
        <v>320.10000000000002</v>
      </c>
      <c r="V18" s="45">
        <v>358</v>
      </c>
      <c r="W18" s="45">
        <v>363.4</v>
      </c>
      <c r="X18" s="45">
        <v>300</v>
      </c>
      <c r="Y18" s="45">
        <v>268.60000000000002</v>
      </c>
      <c r="Z18" s="45">
        <v>256.3</v>
      </c>
      <c r="AA18" s="45">
        <v>285.7</v>
      </c>
      <c r="AB18" s="45">
        <v>286.60000000000002</v>
      </c>
      <c r="AC18" s="45">
        <v>264.7</v>
      </c>
      <c r="AD18" s="45">
        <v>264.89999999999998</v>
      </c>
      <c r="AE18" s="45">
        <v>286</v>
      </c>
      <c r="AF18" s="27"/>
      <c r="AG18" s="27"/>
      <c r="AH18" s="27"/>
      <c r="AI18" s="27"/>
      <c r="AJ18" s="27"/>
      <c r="AK18" s="27"/>
      <c r="AL18" s="29"/>
      <c r="AM18" s="27"/>
      <c r="AN18" s="27"/>
      <c r="AO18" s="27"/>
      <c r="AP18" s="27"/>
      <c r="AQ18" s="27"/>
      <c r="AR18" s="27"/>
      <c r="AS18" s="27"/>
      <c r="AT18" s="27"/>
      <c r="AU18" s="27"/>
      <c r="AV18" s="29"/>
      <c r="AW18" s="27"/>
      <c r="AX18" s="27"/>
      <c r="AY18" s="27"/>
      <c r="AZ18" s="27"/>
      <c r="BA18" s="27"/>
      <c r="BB18" s="27"/>
      <c r="BC18" s="27"/>
      <c r="BD18" s="27"/>
      <c r="BE18" s="27"/>
      <c r="BF18" s="29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9"/>
      <c r="BX18" s="29"/>
      <c r="BY18" s="29"/>
      <c r="BZ18" s="29"/>
      <c r="CA18" s="29"/>
      <c r="CB18" s="29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8"/>
      <c r="EB18" s="29"/>
      <c r="EC18" s="28"/>
      <c r="ED18" s="28"/>
      <c r="EE18" s="28"/>
      <c r="EF18" s="28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9"/>
      <c r="FH18" s="27"/>
      <c r="FI18" s="30"/>
      <c r="FJ18" s="29"/>
      <c r="FK18" s="29"/>
      <c r="FL18" s="29"/>
      <c r="FM18" s="29"/>
      <c r="FN18" s="30"/>
    </row>
    <row r="19" spans="1:170" x14ac:dyDescent="0.3">
      <c r="A19" s="25" t="s">
        <v>69</v>
      </c>
      <c r="B19" s="41" t="s">
        <v>32</v>
      </c>
      <c r="C19" s="25" t="s">
        <v>69</v>
      </c>
      <c r="D19" s="45">
        <v>409.5</v>
      </c>
      <c r="E19" s="45">
        <v>273.5</v>
      </c>
      <c r="F19" s="45">
        <v>155.5</v>
      </c>
      <c r="G19" s="45">
        <v>134.69999999999999</v>
      </c>
      <c r="H19" s="45">
        <v>114.2</v>
      </c>
      <c r="I19" s="46">
        <v>102.5</v>
      </c>
      <c r="J19" s="45">
        <v>127.1</v>
      </c>
      <c r="K19" s="45">
        <v>169</v>
      </c>
      <c r="L19" s="45">
        <v>168.4</v>
      </c>
      <c r="M19" s="45">
        <v>201.2</v>
      </c>
      <c r="N19" s="45">
        <v>231.7</v>
      </c>
      <c r="O19" s="45">
        <v>291.5</v>
      </c>
      <c r="P19" s="45">
        <v>241.7</v>
      </c>
      <c r="Q19" s="45">
        <v>253.5</v>
      </c>
      <c r="R19" s="45">
        <v>332.5</v>
      </c>
      <c r="S19" s="45">
        <v>459.4</v>
      </c>
      <c r="T19" s="45">
        <v>650.6</v>
      </c>
      <c r="U19" s="45">
        <v>301</v>
      </c>
      <c r="V19" s="45">
        <v>334.6</v>
      </c>
      <c r="W19" s="45">
        <v>489.4</v>
      </c>
      <c r="X19" s="45">
        <v>459.4</v>
      </c>
      <c r="Y19" s="45">
        <v>439.6</v>
      </c>
      <c r="Z19" s="45">
        <v>464.6</v>
      </c>
      <c r="AA19" s="45">
        <v>651.20000000000005</v>
      </c>
      <c r="AB19" s="45">
        <v>650.6</v>
      </c>
      <c r="AC19" s="45">
        <v>478.4</v>
      </c>
      <c r="AD19" s="45">
        <v>484.4</v>
      </c>
      <c r="AE19" s="45">
        <v>489.4</v>
      </c>
      <c r="AF19" s="27"/>
      <c r="AG19" s="27"/>
      <c r="AH19" s="27"/>
      <c r="AI19" s="27"/>
      <c r="AJ19" s="27"/>
      <c r="AK19" s="27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9"/>
      <c r="AW19" s="27"/>
      <c r="AX19" s="27"/>
      <c r="AY19" s="27"/>
      <c r="AZ19" s="27"/>
      <c r="BA19" s="27"/>
      <c r="BB19" s="27"/>
      <c r="BC19" s="27"/>
      <c r="BD19" s="27"/>
      <c r="BE19" s="27"/>
      <c r="BF19" s="29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8"/>
      <c r="EB19" s="27"/>
      <c r="EC19" s="28"/>
      <c r="ED19" s="28"/>
      <c r="EE19" s="28"/>
      <c r="EF19" s="28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9"/>
      <c r="FH19" s="27"/>
      <c r="FI19" s="30"/>
      <c r="FJ19" s="29"/>
      <c r="FK19" s="29"/>
      <c r="FL19" s="29"/>
      <c r="FM19" s="29"/>
      <c r="FN19" s="30"/>
    </row>
    <row r="20" spans="1:170" x14ac:dyDescent="0.3">
      <c r="A20" s="25" t="s">
        <v>70</v>
      </c>
      <c r="B20" s="40" t="s">
        <v>33</v>
      </c>
      <c r="C20" s="25" t="s">
        <v>70</v>
      </c>
      <c r="D20" s="45">
        <v>-205.4</v>
      </c>
      <c r="E20" s="45">
        <v>-41.5</v>
      </c>
      <c r="F20" s="45">
        <v>170.7</v>
      </c>
      <c r="G20" s="45">
        <v>141.80000000000001</v>
      </c>
      <c r="H20" s="45">
        <v>281.60000000000002</v>
      </c>
      <c r="I20" s="46">
        <v>354</v>
      </c>
      <c r="J20" s="45">
        <v>295.39999999999998</v>
      </c>
      <c r="K20" s="45">
        <v>168.7</v>
      </c>
      <c r="L20" s="45">
        <v>303.5</v>
      </c>
      <c r="M20" s="45">
        <v>192.1</v>
      </c>
      <c r="N20" s="45">
        <v>123.8</v>
      </c>
      <c r="O20" s="45">
        <v>30.7</v>
      </c>
      <c r="P20" s="45">
        <v>10</v>
      </c>
      <c r="Q20" s="45">
        <v>31.8</v>
      </c>
      <c r="R20" s="45">
        <v>29.1</v>
      </c>
      <c r="S20" s="45">
        <v>-159.4</v>
      </c>
      <c r="T20" s="45">
        <v>-364</v>
      </c>
      <c r="U20" s="45">
        <v>19.100000000000001</v>
      </c>
      <c r="V20" s="45">
        <v>23.4</v>
      </c>
      <c r="W20" s="45">
        <v>-126</v>
      </c>
      <c r="X20" s="45">
        <v>-159.4</v>
      </c>
      <c r="Y20" s="45">
        <v>-171</v>
      </c>
      <c r="Z20" s="45">
        <v>-208.3</v>
      </c>
      <c r="AA20" s="45">
        <v>-365.5</v>
      </c>
      <c r="AB20" s="45">
        <v>-364</v>
      </c>
      <c r="AC20" s="45">
        <v>-213.7</v>
      </c>
      <c r="AD20" s="45">
        <v>-219.5</v>
      </c>
      <c r="AE20" s="45">
        <v>-203.4</v>
      </c>
      <c r="AF20" s="27"/>
      <c r="AG20" s="27"/>
      <c r="AH20" s="27"/>
      <c r="AI20" s="27"/>
      <c r="AJ20" s="27"/>
      <c r="AK20" s="27"/>
      <c r="AL20" s="29"/>
      <c r="AM20" s="27"/>
      <c r="AN20" s="27"/>
      <c r="AO20" s="27"/>
      <c r="AP20" s="27"/>
      <c r="AQ20" s="27"/>
      <c r="AR20" s="27"/>
      <c r="AS20" s="27"/>
      <c r="AT20" s="27"/>
      <c r="AU20" s="27"/>
      <c r="AV20" s="29"/>
      <c r="AW20" s="27"/>
      <c r="AX20" s="27"/>
      <c r="AY20" s="27"/>
      <c r="AZ20" s="27"/>
      <c r="BA20" s="27"/>
      <c r="BB20" s="27"/>
      <c r="BC20" s="27"/>
      <c r="BD20" s="27"/>
      <c r="BE20" s="27"/>
      <c r="BF20" s="29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8"/>
      <c r="EB20" s="27"/>
      <c r="EC20" s="28"/>
      <c r="ED20" s="28"/>
      <c r="EE20" s="28"/>
      <c r="EF20" s="28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9"/>
      <c r="FH20" s="27"/>
      <c r="FI20" s="30"/>
      <c r="FJ20" s="29"/>
      <c r="FK20" s="29"/>
      <c r="FL20" s="29"/>
      <c r="FM20" s="29"/>
      <c r="FN20" s="30"/>
    </row>
    <row r="21" spans="1:170" x14ac:dyDescent="0.3">
      <c r="A21" s="25"/>
      <c r="B21" s="44" t="s">
        <v>35</v>
      </c>
      <c r="C21" s="25"/>
      <c r="D21" s="45"/>
      <c r="E21" s="45"/>
      <c r="F21" s="45"/>
      <c r="G21" s="45"/>
      <c r="H21" s="45"/>
      <c r="I21" s="46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27"/>
      <c r="AG21" s="27"/>
      <c r="AH21" s="27"/>
      <c r="AI21" s="27"/>
      <c r="AJ21" s="27"/>
      <c r="AK21" s="27"/>
      <c r="AL21" s="29"/>
      <c r="AM21" s="27"/>
      <c r="AN21" s="27"/>
      <c r="AO21" s="27"/>
      <c r="AP21" s="27"/>
      <c r="AQ21" s="27"/>
      <c r="AR21" s="27"/>
      <c r="AS21" s="27"/>
      <c r="AT21" s="27"/>
      <c r="AU21" s="27"/>
      <c r="AV21" s="29"/>
      <c r="AW21" s="27"/>
      <c r="AX21" s="27"/>
      <c r="AY21" s="27"/>
      <c r="AZ21" s="27"/>
      <c r="BA21" s="27"/>
      <c r="BB21" s="27"/>
      <c r="BC21" s="27"/>
      <c r="BD21" s="27"/>
      <c r="BE21" s="27"/>
      <c r="BF21" s="29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8"/>
      <c r="EB21" s="27"/>
      <c r="EC21" s="28"/>
      <c r="ED21" s="28"/>
      <c r="EE21" s="28"/>
      <c r="EF21" s="28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9"/>
      <c r="FH21" s="27"/>
      <c r="FI21" s="30"/>
      <c r="FJ21" s="29"/>
      <c r="FK21" s="29"/>
      <c r="FL21" s="29"/>
      <c r="FM21" s="29"/>
      <c r="FN21" s="30"/>
    </row>
    <row r="22" spans="1:170" x14ac:dyDescent="0.3">
      <c r="A22" s="25" t="s">
        <v>71</v>
      </c>
      <c r="B22" s="41" t="s">
        <v>36</v>
      </c>
      <c r="C22" s="25" t="s">
        <v>71</v>
      </c>
      <c r="D22" s="45">
        <v>0.3</v>
      </c>
      <c r="E22" s="45">
        <v>16.100000000000001</v>
      </c>
      <c r="F22" s="45">
        <v>2.6</v>
      </c>
      <c r="G22" s="45">
        <v>0.5</v>
      </c>
      <c r="H22" s="45">
        <v>1.5</v>
      </c>
      <c r="I22" s="46">
        <v>6.3</v>
      </c>
      <c r="J22" s="45">
        <v>12.6</v>
      </c>
      <c r="K22" s="45">
        <v>8.6</v>
      </c>
      <c r="L22" s="45">
        <v>2.2000000000000002</v>
      </c>
      <c r="M22" s="45">
        <v>3.8</v>
      </c>
      <c r="N22" s="45">
        <v>3.4</v>
      </c>
      <c r="O22" s="45">
        <v>0.3</v>
      </c>
      <c r="P22" s="45">
        <v>4.4000000000000004</v>
      </c>
      <c r="Q22" s="45">
        <v>5.0999999999999996</v>
      </c>
      <c r="R22" s="45">
        <v>6.8</v>
      </c>
      <c r="S22" s="45">
        <v>2.5</v>
      </c>
      <c r="T22" s="45">
        <v>5.6</v>
      </c>
      <c r="U22" s="45">
        <v>5.8</v>
      </c>
      <c r="V22" s="45">
        <v>2.7</v>
      </c>
      <c r="W22" s="45">
        <v>2.8</v>
      </c>
      <c r="X22" s="45">
        <v>2.5</v>
      </c>
      <c r="Y22" s="45">
        <v>5.9</v>
      </c>
      <c r="Z22" s="45">
        <v>5.8</v>
      </c>
      <c r="AA22" s="45">
        <v>5.8</v>
      </c>
      <c r="AB22" s="45">
        <v>5.6</v>
      </c>
      <c r="AC22" s="45">
        <v>5.8</v>
      </c>
      <c r="AD22" s="45">
        <v>6</v>
      </c>
      <c r="AE22" s="45">
        <v>5.8</v>
      </c>
      <c r="AF22" s="27"/>
      <c r="AG22" s="27"/>
      <c r="AH22" s="27"/>
      <c r="AI22" s="27"/>
      <c r="AJ22" s="27"/>
      <c r="AK22" s="27"/>
      <c r="AL22" s="29"/>
      <c r="AM22" s="27"/>
      <c r="AN22" s="27"/>
      <c r="AO22" s="27"/>
      <c r="AP22" s="27"/>
      <c r="AQ22" s="27"/>
      <c r="AR22" s="27"/>
      <c r="AS22" s="27"/>
      <c r="AT22" s="27"/>
      <c r="AU22" s="27"/>
      <c r="AV22" s="29"/>
      <c r="AW22" s="27"/>
      <c r="AX22" s="27"/>
      <c r="AY22" s="27"/>
      <c r="AZ22" s="27"/>
      <c r="BA22" s="27"/>
      <c r="BB22" s="27"/>
      <c r="BC22" s="27"/>
      <c r="BD22" s="27"/>
      <c r="BE22" s="27"/>
      <c r="BF22" s="29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8"/>
      <c r="EB22" s="27"/>
      <c r="EC22" s="28"/>
      <c r="ED22" s="28"/>
      <c r="EE22" s="28"/>
      <c r="EF22" s="28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9"/>
      <c r="FH22" s="27"/>
      <c r="FI22" s="30"/>
      <c r="FJ22" s="29"/>
      <c r="FK22" s="29"/>
      <c r="FL22" s="29"/>
      <c r="FM22" s="29"/>
      <c r="FN22" s="30"/>
    </row>
    <row r="23" spans="1:170" x14ac:dyDescent="0.3">
      <c r="A23" s="25" t="s">
        <v>72</v>
      </c>
      <c r="B23" s="41" t="s">
        <v>37</v>
      </c>
      <c r="C23" s="25" t="s">
        <v>72</v>
      </c>
      <c r="D23" s="45">
        <v>9</v>
      </c>
      <c r="E23" s="45">
        <v>8.1</v>
      </c>
      <c r="F23" s="45">
        <v>10.8</v>
      </c>
      <c r="G23" s="45">
        <v>9.6999999999999993</v>
      </c>
      <c r="H23" s="45">
        <v>8.5</v>
      </c>
      <c r="I23" s="46">
        <v>3.1</v>
      </c>
      <c r="J23" s="45">
        <v>8.1999999999999993</v>
      </c>
      <c r="K23" s="45">
        <v>10.9</v>
      </c>
      <c r="L23" s="45">
        <v>11.6</v>
      </c>
      <c r="M23" s="45">
        <v>13</v>
      </c>
      <c r="N23" s="45">
        <v>16.3</v>
      </c>
      <c r="O23" s="45">
        <v>17.5</v>
      </c>
      <c r="P23" s="45">
        <v>16.3</v>
      </c>
      <c r="Q23" s="45">
        <v>17.899999999999999</v>
      </c>
      <c r="R23" s="45">
        <v>16.3</v>
      </c>
      <c r="S23" s="45">
        <v>15.4</v>
      </c>
      <c r="T23" s="45">
        <v>13.9</v>
      </c>
      <c r="U23" s="45">
        <v>15.6</v>
      </c>
      <c r="V23" s="45">
        <v>15.9</v>
      </c>
      <c r="W23" s="45">
        <v>15.4</v>
      </c>
      <c r="X23" s="45">
        <v>15.4</v>
      </c>
      <c r="Y23" s="45">
        <v>14.8</v>
      </c>
      <c r="Z23" s="45">
        <v>14.8</v>
      </c>
      <c r="AA23" s="45">
        <v>14.6</v>
      </c>
      <c r="AB23" s="45">
        <v>13.9</v>
      </c>
      <c r="AC23" s="45">
        <v>13.3</v>
      </c>
      <c r="AD23" s="45">
        <v>12.9</v>
      </c>
      <c r="AE23" s="45">
        <v>13</v>
      </c>
      <c r="AF23" s="27"/>
      <c r="AG23" s="27"/>
      <c r="AH23" s="27"/>
      <c r="AI23" s="27"/>
      <c r="AJ23" s="27"/>
      <c r="AK23" s="27"/>
      <c r="AL23" s="29"/>
      <c r="AM23" s="27"/>
      <c r="AN23" s="27"/>
      <c r="AO23" s="27"/>
      <c r="AP23" s="27"/>
      <c r="AQ23" s="27"/>
      <c r="AR23" s="27"/>
      <c r="AS23" s="27"/>
      <c r="AT23" s="27"/>
      <c r="AU23" s="27"/>
      <c r="AV23" s="29"/>
      <c r="AW23" s="27"/>
      <c r="AX23" s="27"/>
      <c r="AY23" s="27"/>
      <c r="AZ23" s="27"/>
      <c r="BA23" s="27"/>
      <c r="BB23" s="27"/>
      <c r="BC23" s="27"/>
      <c r="BD23" s="27"/>
      <c r="BE23" s="27"/>
      <c r="BF23" s="29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9"/>
      <c r="BX23" s="29"/>
      <c r="BY23" s="29"/>
      <c r="BZ23" s="29"/>
      <c r="CA23" s="29"/>
      <c r="CB23" s="29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8"/>
      <c r="EB23" s="29"/>
      <c r="EC23" s="28"/>
      <c r="ED23" s="28"/>
      <c r="EE23" s="28"/>
      <c r="EF23" s="28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9"/>
      <c r="FH23" s="27"/>
      <c r="FI23" s="30"/>
      <c r="FJ23" s="29"/>
      <c r="FK23" s="29"/>
      <c r="FL23" s="29"/>
      <c r="FM23" s="29"/>
      <c r="FN23" s="30"/>
    </row>
    <row r="24" spans="1:170" x14ac:dyDescent="0.3">
      <c r="A24" s="25" t="s">
        <v>73</v>
      </c>
      <c r="B24" s="41" t="s">
        <v>38</v>
      </c>
      <c r="C24" s="25" t="s">
        <v>73</v>
      </c>
      <c r="D24" s="45">
        <v>67.400000000000006</v>
      </c>
      <c r="E24" s="45"/>
      <c r="F24" s="45">
        <v>56.5</v>
      </c>
      <c r="G24" s="45">
        <v>93.4</v>
      </c>
      <c r="H24" s="45">
        <v>92</v>
      </c>
      <c r="I24" s="46">
        <v>121.1</v>
      </c>
      <c r="J24" s="45">
        <v>125.6</v>
      </c>
      <c r="K24" s="45">
        <v>160.30000000000001</v>
      </c>
      <c r="L24" s="45">
        <v>247.8</v>
      </c>
      <c r="M24" s="45">
        <v>184.8</v>
      </c>
      <c r="N24" s="45">
        <v>123.4</v>
      </c>
      <c r="O24" s="45">
        <v>99.9</v>
      </c>
      <c r="P24" s="45">
        <v>317</v>
      </c>
      <c r="Q24" s="45">
        <v>438.2</v>
      </c>
      <c r="R24" s="45">
        <v>462.6</v>
      </c>
      <c r="S24" s="45">
        <v>370.1</v>
      </c>
      <c r="T24" s="45">
        <v>361.7</v>
      </c>
      <c r="U24" s="45">
        <v>448.9</v>
      </c>
      <c r="V24" s="45">
        <v>449.5</v>
      </c>
      <c r="W24" s="45">
        <v>431.4</v>
      </c>
      <c r="X24" s="45">
        <v>370.1</v>
      </c>
      <c r="Y24" s="45">
        <v>377.5</v>
      </c>
      <c r="Z24" s="45">
        <v>412</v>
      </c>
      <c r="AA24" s="45">
        <v>378.2</v>
      </c>
      <c r="AB24" s="45">
        <v>361.7</v>
      </c>
      <c r="AC24" s="45">
        <v>352.1</v>
      </c>
      <c r="AD24" s="45">
        <v>347.8</v>
      </c>
      <c r="AE24" s="45">
        <v>356.1</v>
      </c>
      <c r="AF24" s="27"/>
      <c r="AG24" s="27"/>
      <c r="AH24" s="27"/>
      <c r="AI24" s="27"/>
      <c r="AJ24" s="27"/>
      <c r="AK24" s="27"/>
      <c r="AL24" s="29"/>
      <c r="AM24" s="27"/>
      <c r="AN24" s="27"/>
      <c r="AO24" s="27"/>
      <c r="AP24" s="27"/>
      <c r="AQ24" s="27"/>
      <c r="AR24" s="27"/>
      <c r="AS24" s="27"/>
      <c r="AT24" s="27"/>
      <c r="AU24" s="27"/>
      <c r="AV24" s="29"/>
      <c r="AW24" s="27"/>
      <c r="AX24" s="27"/>
      <c r="AY24" s="27"/>
      <c r="AZ24" s="27"/>
      <c r="BA24" s="27"/>
      <c r="BB24" s="27"/>
      <c r="BC24" s="27"/>
      <c r="BD24" s="27"/>
      <c r="BE24" s="27"/>
      <c r="BF24" s="29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9"/>
      <c r="BX24" s="29"/>
      <c r="BY24" s="29"/>
      <c r="BZ24" s="29"/>
      <c r="CA24" s="29"/>
      <c r="CB24" s="29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8"/>
      <c r="EB24" s="29"/>
      <c r="EC24" s="28"/>
      <c r="ED24" s="28"/>
      <c r="EE24" s="28"/>
      <c r="EF24" s="28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9"/>
      <c r="FH24" s="27"/>
      <c r="FI24" s="30"/>
      <c r="FJ24" s="29"/>
      <c r="FK24" s="29"/>
      <c r="FL24" s="29"/>
      <c r="FM24" s="29"/>
      <c r="FN24" s="30"/>
    </row>
    <row r="25" spans="1:170" x14ac:dyDescent="0.3">
      <c r="A25" s="25" t="s">
        <v>74</v>
      </c>
      <c r="B25" s="41" t="s">
        <v>39</v>
      </c>
      <c r="C25" s="25" t="s">
        <v>74</v>
      </c>
      <c r="D25" s="45">
        <v>1085.4000000000001</v>
      </c>
      <c r="E25" s="45">
        <v>1605.1</v>
      </c>
      <c r="F25" s="45">
        <v>1821.5</v>
      </c>
      <c r="G25" s="45">
        <v>2236.6999999999998</v>
      </c>
      <c r="H25" s="45">
        <v>2769.4</v>
      </c>
      <c r="I25" s="46">
        <v>3336</v>
      </c>
      <c r="J25" s="45">
        <v>3376.3</v>
      </c>
      <c r="K25" s="45">
        <v>3623.8</v>
      </c>
      <c r="L25" s="45">
        <v>3650.4</v>
      </c>
      <c r="M25" s="45">
        <v>3776.5</v>
      </c>
      <c r="N25" s="45">
        <v>3923.5</v>
      </c>
      <c r="O25" s="45">
        <v>4174.5</v>
      </c>
      <c r="P25" s="45">
        <v>4558.3</v>
      </c>
      <c r="Q25" s="45">
        <v>5263.7</v>
      </c>
      <c r="R25" s="45">
        <v>6020.2</v>
      </c>
      <c r="S25" s="45">
        <v>6786.5</v>
      </c>
      <c r="T25" s="45">
        <v>7416.7</v>
      </c>
      <c r="U25" s="45">
        <v>6091.4</v>
      </c>
      <c r="V25" s="45">
        <v>6201.4</v>
      </c>
      <c r="W25" s="45">
        <v>6464.1</v>
      </c>
      <c r="X25" s="45">
        <v>6786.5</v>
      </c>
      <c r="Y25" s="45">
        <v>6967.3</v>
      </c>
      <c r="Z25" s="45">
        <v>7077.4</v>
      </c>
      <c r="AA25" s="45">
        <v>7212.8</v>
      </c>
      <c r="AB25" s="45">
        <v>7416.7</v>
      </c>
      <c r="AC25" s="45">
        <v>7386.9</v>
      </c>
      <c r="AD25" s="45">
        <v>7432.2</v>
      </c>
      <c r="AE25" s="45">
        <v>7509.1</v>
      </c>
      <c r="AF25" s="27"/>
      <c r="AG25" s="27"/>
      <c r="AH25" s="27"/>
      <c r="AI25" s="27"/>
      <c r="AJ25" s="27"/>
      <c r="AK25" s="27"/>
      <c r="AL25" s="29"/>
      <c r="AM25" s="27"/>
      <c r="AN25" s="27"/>
      <c r="AO25" s="27"/>
      <c r="AP25" s="27"/>
      <c r="AQ25" s="27"/>
      <c r="AR25" s="27"/>
      <c r="AS25" s="27"/>
      <c r="AT25" s="27"/>
      <c r="AU25" s="27"/>
      <c r="AV25" s="29"/>
      <c r="AW25" s="27"/>
      <c r="AX25" s="27"/>
      <c r="AY25" s="27"/>
      <c r="AZ25" s="27"/>
      <c r="BA25" s="27"/>
      <c r="BB25" s="27"/>
      <c r="BC25" s="27"/>
      <c r="BD25" s="27"/>
      <c r="BE25" s="27"/>
      <c r="BF25" s="29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9"/>
      <c r="BX25" s="29"/>
      <c r="BY25" s="29"/>
      <c r="BZ25" s="29"/>
      <c r="CA25" s="29"/>
      <c r="CB25" s="29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8"/>
      <c r="EB25" s="29"/>
      <c r="EC25" s="28"/>
      <c r="ED25" s="28"/>
      <c r="EE25" s="28"/>
      <c r="EF25" s="28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9"/>
      <c r="FH25" s="27"/>
      <c r="FI25" s="30"/>
      <c r="FJ25" s="29"/>
      <c r="FK25" s="29"/>
      <c r="FL25" s="29"/>
      <c r="FM25" s="29"/>
      <c r="FN25" s="30"/>
    </row>
    <row r="26" spans="1:170" x14ac:dyDescent="0.3">
      <c r="A26" s="25" t="s">
        <v>75</v>
      </c>
      <c r="B26" s="40" t="s">
        <v>33</v>
      </c>
      <c r="C26" s="25" t="s">
        <v>75</v>
      </c>
      <c r="D26" s="45">
        <v>1162</v>
      </c>
      <c r="E26" s="45">
        <v>1673.9</v>
      </c>
      <c r="F26" s="45">
        <v>1891.4</v>
      </c>
      <c r="G26" s="45">
        <v>2340.3000000000002</v>
      </c>
      <c r="H26" s="45">
        <v>2871.5</v>
      </c>
      <c r="I26" s="46">
        <v>3466.6</v>
      </c>
      <c r="J26" s="45">
        <v>3522.6</v>
      </c>
      <c r="K26" s="45">
        <v>3803.7</v>
      </c>
      <c r="L26" s="45">
        <v>3912</v>
      </c>
      <c r="M26" s="45">
        <v>3978.2</v>
      </c>
      <c r="N26" s="45">
        <v>4066.6</v>
      </c>
      <c r="O26" s="45">
        <v>4292.1000000000004</v>
      </c>
      <c r="P26" s="45">
        <v>4896</v>
      </c>
      <c r="Q26" s="45">
        <v>5724.9</v>
      </c>
      <c r="R26" s="45">
        <v>6505.9</v>
      </c>
      <c r="S26" s="45">
        <v>7174.4</v>
      </c>
      <c r="T26" s="45">
        <v>7797.9</v>
      </c>
      <c r="U26" s="45">
        <v>6561.7</v>
      </c>
      <c r="V26" s="45">
        <v>6669.5</v>
      </c>
      <c r="W26" s="45">
        <v>6913.8</v>
      </c>
      <c r="X26" s="45">
        <v>7174.4</v>
      </c>
      <c r="Y26" s="45">
        <v>7365.6</v>
      </c>
      <c r="Z26" s="45">
        <v>7510</v>
      </c>
      <c r="AA26" s="45">
        <v>7611.4</v>
      </c>
      <c r="AB26" s="45">
        <v>7797.9</v>
      </c>
      <c r="AC26" s="45">
        <v>7758.2</v>
      </c>
      <c r="AD26" s="45">
        <v>7798.9</v>
      </c>
      <c r="AE26" s="45">
        <v>7883.9</v>
      </c>
      <c r="AF26" s="27"/>
      <c r="AG26" s="27"/>
      <c r="AH26" s="27"/>
      <c r="AI26" s="27"/>
      <c r="AJ26" s="27"/>
      <c r="AK26" s="27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9"/>
      <c r="AW26" s="27"/>
      <c r="AX26" s="27"/>
      <c r="AY26" s="27"/>
      <c r="AZ26" s="27"/>
      <c r="BA26" s="27"/>
      <c r="BB26" s="27"/>
      <c r="BC26" s="27"/>
      <c r="BD26" s="27"/>
      <c r="BE26" s="27"/>
      <c r="BF26" s="29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8"/>
      <c r="EB26" s="27"/>
      <c r="EC26" s="28"/>
      <c r="ED26" s="28"/>
      <c r="EE26" s="28"/>
      <c r="EF26" s="28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9"/>
      <c r="FH26" s="27"/>
      <c r="FI26" s="30"/>
      <c r="FJ26" s="29"/>
      <c r="FK26" s="29"/>
      <c r="FL26" s="29"/>
      <c r="FM26" s="29"/>
      <c r="FN26" s="30"/>
    </row>
    <row r="27" spans="1:170" x14ac:dyDescent="0.3">
      <c r="A27" s="25" t="s">
        <v>76</v>
      </c>
      <c r="B27" s="26" t="s">
        <v>40</v>
      </c>
      <c r="C27" s="25" t="s">
        <v>76</v>
      </c>
      <c r="D27" s="45">
        <v>956.5</v>
      </c>
      <c r="E27" s="45">
        <v>1632.3</v>
      </c>
      <c r="F27" s="45">
        <v>2062.1</v>
      </c>
      <c r="G27" s="45">
        <v>2482.1</v>
      </c>
      <c r="H27" s="45">
        <v>3153.1</v>
      </c>
      <c r="I27" s="46">
        <v>3820.6</v>
      </c>
      <c r="J27" s="45">
        <v>3818</v>
      </c>
      <c r="K27" s="45">
        <v>3972.4</v>
      </c>
      <c r="L27" s="45">
        <v>4215.5</v>
      </c>
      <c r="M27" s="45">
        <v>4170.3</v>
      </c>
      <c r="N27" s="45">
        <v>4190.3999999999996</v>
      </c>
      <c r="O27" s="45">
        <v>4322.8</v>
      </c>
      <c r="P27" s="45">
        <v>4906</v>
      </c>
      <c r="Q27" s="45">
        <v>5756.7</v>
      </c>
      <c r="R27" s="45">
        <v>6535</v>
      </c>
      <c r="S27" s="45">
        <v>7015.1</v>
      </c>
      <c r="T27" s="45">
        <v>7434</v>
      </c>
      <c r="U27" s="45">
        <v>6580.8</v>
      </c>
      <c r="V27" s="45">
        <v>6692.9</v>
      </c>
      <c r="W27" s="45">
        <v>6787.8</v>
      </c>
      <c r="X27" s="45">
        <v>7015.1</v>
      </c>
      <c r="Y27" s="45">
        <v>7194.6</v>
      </c>
      <c r="Z27" s="45">
        <v>7301.7</v>
      </c>
      <c r="AA27" s="45">
        <v>7245.9</v>
      </c>
      <c r="AB27" s="45">
        <v>7434</v>
      </c>
      <c r="AC27" s="45">
        <v>7544.4</v>
      </c>
      <c r="AD27" s="45">
        <v>7579.4</v>
      </c>
      <c r="AE27" s="45">
        <v>7680.5</v>
      </c>
      <c r="AF27" s="27"/>
      <c r="AG27" s="27"/>
      <c r="AH27" s="27"/>
      <c r="AI27" s="27"/>
      <c r="AJ27" s="27"/>
      <c r="AK27" s="27"/>
      <c r="AL27" s="29"/>
      <c r="AM27" s="27"/>
      <c r="AN27" s="27"/>
      <c r="AO27" s="27"/>
      <c r="AP27" s="27"/>
      <c r="AQ27" s="27"/>
      <c r="AR27" s="27"/>
      <c r="AS27" s="27"/>
      <c r="AT27" s="27"/>
      <c r="AU27" s="27"/>
      <c r="AV27" s="29"/>
      <c r="AW27" s="27"/>
      <c r="AX27" s="27"/>
      <c r="AY27" s="27"/>
      <c r="AZ27" s="27"/>
      <c r="BA27" s="27"/>
      <c r="BB27" s="27"/>
      <c r="BC27" s="27"/>
      <c r="BD27" s="27"/>
      <c r="BE27" s="27"/>
      <c r="BF27" s="29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9"/>
      <c r="BX27" s="29"/>
      <c r="BY27" s="29"/>
      <c r="BZ27" s="29"/>
      <c r="CA27" s="29"/>
      <c r="CB27" s="29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31"/>
      <c r="DY27" s="27"/>
      <c r="DZ27" s="27"/>
      <c r="EA27" s="32"/>
      <c r="EB27" s="29"/>
      <c r="EC27" s="28"/>
      <c r="ED27" s="28"/>
      <c r="EE27" s="32"/>
      <c r="EF27" s="32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31"/>
      <c r="EV27" s="31"/>
      <c r="EW27" s="33"/>
      <c r="EX27" s="27"/>
      <c r="EY27" s="27"/>
      <c r="EZ27" s="27"/>
      <c r="FA27" s="27"/>
      <c r="FB27" s="27"/>
      <c r="FC27" s="27"/>
      <c r="FD27" s="27"/>
      <c r="FE27" s="27"/>
      <c r="FF27" s="27"/>
      <c r="FG27" s="29"/>
      <c r="FH27" s="27"/>
      <c r="FI27" s="30"/>
      <c r="FJ27" s="29"/>
      <c r="FK27" s="29"/>
      <c r="FL27" s="29"/>
      <c r="FM27" s="29"/>
      <c r="FN27" s="30"/>
    </row>
    <row r="28" spans="1:170" x14ac:dyDescent="0.3">
      <c r="A28" s="25"/>
      <c r="B28" s="42" t="s">
        <v>41</v>
      </c>
      <c r="C28" s="25"/>
      <c r="D28" s="45"/>
      <c r="E28" s="45"/>
      <c r="F28" s="45"/>
      <c r="G28" s="45"/>
      <c r="H28" s="45"/>
      <c r="I28" s="46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27"/>
      <c r="AG28" s="27"/>
      <c r="AH28" s="27"/>
      <c r="AI28" s="27"/>
      <c r="AJ28" s="27"/>
      <c r="AK28" s="27"/>
      <c r="AL28" s="29"/>
      <c r="AM28" s="27"/>
      <c r="AN28" s="27"/>
      <c r="AO28" s="27"/>
      <c r="AP28" s="27"/>
      <c r="AQ28" s="27"/>
      <c r="AR28" s="27"/>
      <c r="AS28" s="27"/>
      <c r="AT28" s="27"/>
      <c r="AU28" s="27"/>
      <c r="AV28" s="29"/>
      <c r="AW28" s="27"/>
      <c r="AX28" s="27"/>
      <c r="AY28" s="27"/>
      <c r="AZ28" s="27"/>
      <c r="BA28" s="27"/>
      <c r="BB28" s="27"/>
      <c r="BC28" s="27"/>
      <c r="BD28" s="27"/>
      <c r="BE28" s="27"/>
      <c r="BF28" s="29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9"/>
      <c r="BX28" s="29"/>
      <c r="BY28" s="29"/>
      <c r="BZ28" s="29"/>
      <c r="CA28" s="29"/>
      <c r="CB28" s="29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8"/>
      <c r="EB28" s="29"/>
      <c r="EC28" s="28"/>
      <c r="ED28" s="28"/>
      <c r="EE28" s="28"/>
      <c r="EF28" s="28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9"/>
      <c r="FH28" s="27"/>
      <c r="FI28" s="30"/>
      <c r="FJ28" s="29"/>
      <c r="FK28" s="29"/>
      <c r="FL28" s="29"/>
      <c r="FM28" s="29"/>
      <c r="FN28" s="30"/>
    </row>
    <row r="29" spans="1:170" x14ac:dyDescent="0.3">
      <c r="A29" s="25" t="s">
        <v>77</v>
      </c>
      <c r="B29" s="40" t="s">
        <v>42</v>
      </c>
      <c r="C29" s="25" t="s">
        <v>77</v>
      </c>
      <c r="D29" s="45">
        <v>181.8</v>
      </c>
      <c r="E29" s="45">
        <v>202.6</v>
      </c>
      <c r="F29" s="45">
        <v>226.2</v>
      </c>
      <c r="G29" s="45">
        <v>252.1</v>
      </c>
      <c r="H29" s="45">
        <v>279.89999999999998</v>
      </c>
      <c r="I29" s="46">
        <v>293.89999999999998</v>
      </c>
      <c r="J29" s="45">
        <v>289.60000000000002</v>
      </c>
      <c r="K29" s="45">
        <v>314.2</v>
      </c>
      <c r="L29" s="45">
        <v>354.9</v>
      </c>
      <c r="M29" s="45">
        <v>383.9</v>
      </c>
      <c r="N29" s="45">
        <v>398.6</v>
      </c>
      <c r="O29" s="45">
        <v>436.9</v>
      </c>
      <c r="P29" s="45">
        <v>441.6</v>
      </c>
      <c r="Q29" s="45">
        <v>490.3</v>
      </c>
      <c r="R29" s="45">
        <v>546.79999999999995</v>
      </c>
      <c r="S29" s="45">
        <v>599.9</v>
      </c>
      <c r="T29" s="45">
        <v>641</v>
      </c>
      <c r="U29" s="45">
        <v>574.6</v>
      </c>
      <c r="V29" s="45">
        <v>579</v>
      </c>
      <c r="W29" s="45">
        <v>596.20000000000005</v>
      </c>
      <c r="X29" s="45">
        <v>599.9</v>
      </c>
      <c r="Y29" s="45">
        <v>575.1</v>
      </c>
      <c r="Z29" s="45">
        <v>597.79999999999995</v>
      </c>
      <c r="AA29" s="45">
        <v>616.9</v>
      </c>
      <c r="AB29" s="45">
        <v>641</v>
      </c>
      <c r="AC29" s="45">
        <v>601.70000000000005</v>
      </c>
      <c r="AD29" s="45">
        <v>597.6</v>
      </c>
      <c r="AE29" s="45">
        <v>623</v>
      </c>
      <c r="AF29" s="27"/>
      <c r="AG29" s="27"/>
      <c r="AH29" s="27"/>
      <c r="AI29" s="27"/>
      <c r="AJ29" s="27"/>
      <c r="AK29" s="27"/>
      <c r="AL29" s="29"/>
      <c r="AM29" s="27"/>
      <c r="AN29" s="27"/>
      <c r="AO29" s="27"/>
      <c r="AP29" s="27"/>
      <c r="AQ29" s="27"/>
      <c r="AR29" s="27"/>
      <c r="AS29" s="27"/>
      <c r="AT29" s="27"/>
      <c r="AU29" s="27"/>
      <c r="AV29" s="29"/>
      <c r="AW29" s="27"/>
      <c r="AX29" s="27"/>
      <c r="AY29" s="27"/>
      <c r="AZ29" s="27"/>
      <c r="BA29" s="27"/>
      <c r="BB29" s="27"/>
      <c r="BC29" s="27"/>
      <c r="BD29" s="27"/>
      <c r="BE29" s="27"/>
      <c r="BF29" s="29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8"/>
      <c r="EB29" s="27"/>
      <c r="EC29" s="28"/>
      <c r="ED29" s="28"/>
      <c r="EE29" s="28"/>
      <c r="EF29" s="28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9"/>
      <c r="FH29" s="27"/>
      <c r="FI29" s="27"/>
      <c r="FJ29" s="29"/>
      <c r="FK29" s="29"/>
      <c r="FL29" s="29"/>
      <c r="FM29" s="29"/>
      <c r="FN29" s="30"/>
    </row>
    <row r="30" spans="1:170" x14ac:dyDescent="0.3">
      <c r="A30" s="25" t="s">
        <v>78</v>
      </c>
      <c r="B30" s="40" t="s">
        <v>43</v>
      </c>
      <c r="C30" s="25" t="s">
        <v>78</v>
      </c>
      <c r="D30" s="45">
        <v>436.8</v>
      </c>
      <c r="E30" s="45">
        <v>480.5</v>
      </c>
      <c r="F30" s="45">
        <v>642.6</v>
      </c>
      <c r="G30" s="45">
        <v>737.2</v>
      </c>
      <c r="H30" s="45">
        <v>925.2</v>
      </c>
      <c r="I30" s="46">
        <v>856</v>
      </c>
      <c r="J30" s="45">
        <v>1331.8</v>
      </c>
      <c r="K30" s="45">
        <v>1043.0999999999999</v>
      </c>
      <c r="L30" s="45">
        <v>907.2</v>
      </c>
      <c r="M30" s="45">
        <v>1027.0999999999999</v>
      </c>
      <c r="N30" s="45">
        <v>1592.8</v>
      </c>
      <c r="O30" s="45">
        <v>1660.9</v>
      </c>
      <c r="P30" s="45">
        <v>3068</v>
      </c>
      <c r="Q30" s="45">
        <v>3213.6</v>
      </c>
      <c r="R30" s="45">
        <v>3652.9</v>
      </c>
      <c r="S30" s="45">
        <v>3767.3</v>
      </c>
      <c r="T30" s="45">
        <v>4331.1000000000004</v>
      </c>
      <c r="U30" s="45">
        <v>3731.6</v>
      </c>
      <c r="V30" s="45">
        <v>3709.9</v>
      </c>
      <c r="W30" s="45">
        <v>3682.8</v>
      </c>
      <c r="X30" s="45">
        <v>3767.3</v>
      </c>
      <c r="Y30" s="45">
        <v>3836.9</v>
      </c>
      <c r="Z30" s="45">
        <v>4081.3</v>
      </c>
      <c r="AA30" s="45">
        <v>4341.7</v>
      </c>
      <c r="AB30" s="45">
        <v>4331.1000000000004</v>
      </c>
      <c r="AC30" s="45">
        <v>4371.7</v>
      </c>
      <c r="AD30" s="45">
        <v>4340.7</v>
      </c>
      <c r="AE30" s="45">
        <v>4240.3</v>
      </c>
      <c r="AF30" s="27"/>
      <c r="AG30" s="27"/>
      <c r="AH30" s="27"/>
      <c r="AI30" s="27"/>
      <c r="AJ30" s="27"/>
      <c r="AK30" s="27"/>
      <c r="AL30" s="29"/>
      <c r="AM30" s="27"/>
      <c r="AN30" s="27"/>
      <c r="AO30" s="27"/>
      <c r="AP30" s="27"/>
      <c r="AQ30" s="27"/>
      <c r="AR30" s="27"/>
      <c r="AS30" s="27"/>
      <c r="AT30" s="27"/>
      <c r="AU30" s="27"/>
      <c r="AV30" s="29"/>
      <c r="AW30" s="27"/>
      <c r="AX30" s="27"/>
      <c r="AY30" s="27"/>
      <c r="AZ30" s="27"/>
      <c r="BA30" s="27"/>
      <c r="BB30" s="27"/>
      <c r="BC30" s="27"/>
      <c r="BD30" s="27"/>
      <c r="BE30" s="27"/>
      <c r="BF30" s="29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9"/>
      <c r="BX30" s="29"/>
      <c r="BY30" s="29"/>
      <c r="BZ30" s="29"/>
      <c r="CA30" s="29"/>
      <c r="CB30" s="29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8"/>
      <c r="EB30" s="29"/>
      <c r="EC30" s="28"/>
      <c r="ED30" s="28"/>
      <c r="EE30" s="28"/>
      <c r="EF30" s="28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9"/>
      <c r="FH30" s="27"/>
      <c r="FI30" s="27"/>
      <c r="FJ30" s="29"/>
      <c r="FK30" s="29"/>
      <c r="FL30" s="29"/>
      <c r="FM30" s="29"/>
      <c r="FN30" s="30"/>
    </row>
    <row r="31" spans="1:170" x14ac:dyDescent="0.3">
      <c r="A31" s="25" t="s">
        <v>79</v>
      </c>
      <c r="B31" s="40" t="s">
        <v>44</v>
      </c>
      <c r="C31" s="25" t="s">
        <v>79</v>
      </c>
      <c r="D31" s="45">
        <v>1034.2</v>
      </c>
      <c r="E31" s="45">
        <v>1058.4000000000001</v>
      </c>
      <c r="F31" s="45">
        <v>1303.5</v>
      </c>
      <c r="G31" s="45">
        <v>1407.7</v>
      </c>
      <c r="H31" s="45">
        <v>1522.5</v>
      </c>
      <c r="I31" s="46">
        <v>2125.6999999999998</v>
      </c>
      <c r="J31" s="45">
        <v>1956.1</v>
      </c>
      <c r="K31" s="45">
        <v>2025.6</v>
      </c>
      <c r="L31" s="45">
        <v>2371.1999999999998</v>
      </c>
      <c r="M31" s="45">
        <v>2375.1</v>
      </c>
      <c r="N31" s="45">
        <v>2347.1</v>
      </c>
      <c r="O31" s="45">
        <v>2529.1</v>
      </c>
      <c r="P31" s="45">
        <v>2094.1999999999998</v>
      </c>
      <c r="Q31" s="45">
        <v>2493.6999999999998</v>
      </c>
      <c r="R31" s="45">
        <v>2872.2</v>
      </c>
      <c r="S31" s="45">
        <v>3058.3</v>
      </c>
      <c r="T31" s="45">
        <v>3072.6</v>
      </c>
      <c r="U31" s="45">
        <v>2900</v>
      </c>
      <c r="V31" s="45">
        <v>2938.2</v>
      </c>
      <c r="W31" s="45">
        <v>2946.4</v>
      </c>
      <c r="X31" s="45">
        <v>3058.3</v>
      </c>
      <c r="Y31" s="45">
        <v>3027.7</v>
      </c>
      <c r="Z31" s="45">
        <v>3143.8</v>
      </c>
      <c r="AA31" s="45">
        <v>3034.8</v>
      </c>
      <c r="AB31" s="45">
        <v>3072.6</v>
      </c>
      <c r="AC31" s="45">
        <v>3149.3</v>
      </c>
      <c r="AD31" s="45">
        <v>3100.3</v>
      </c>
      <c r="AE31" s="45">
        <v>3143.5</v>
      </c>
      <c r="AF31" s="27"/>
      <c r="AG31" s="27"/>
      <c r="AH31" s="27"/>
      <c r="AI31" s="27"/>
      <c r="AJ31" s="27"/>
      <c r="AK31" s="27"/>
      <c r="AL31" s="29"/>
      <c r="AM31" s="27"/>
      <c r="AN31" s="27"/>
      <c r="AO31" s="27"/>
      <c r="AP31" s="27"/>
      <c r="AQ31" s="27"/>
      <c r="AR31" s="27"/>
      <c r="AS31" s="27"/>
      <c r="AT31" s="27"/>
      <c r="AU31" s="27"/>
      <c r="AV31" s="29"/>
      <c r="AW31" s="27"/>
      <c r="AX31" s="27"/>
      <c r="AY31" s="27"/>
      <c r="AZ31" s="27"/>
      <c r="BA31" s="27"/>
      <c r="BB31" s="27"/>
      <c r="BC31" s="27"/>
      <c r="BD31" s="27"/>
      <c r="BE31" s="27"/>
      <c r="BF31" s="29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9"/>
      <c r="BX31" s="29"/>
      <c r="BY31" s="29"/>
      <c r="BZ31" s="29"/>
      <c r="CA31" s="29"/>
      <c r="CB31" s="29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8"/>
      <c r="EB31" s="29"/>
      <c r="EC31" s="28"/>
      <c r="ED31" s="28"/>
      <c r="EE31" s="28"/>
      <c r="EF31" s="28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9"/>
      <c r="FH31" s="27"/>
      <c r="FI31" s="27"/>
      <c r="FJ31" s="29"/>
      <c r="FK31" s="29"/>
      <c r="FL31" s="29"/>
      <c r="FM31" s="29"/>
      <c r="FN31" s="30"/>
    </row>
    <row r="32" spans="1:170" x14ac:dyDescent="0.3">
      <c r="A32" s="25" t="s">
        <v>80</v>
      </c>
      <c r="B32" s="40" t="s">
        <v>45</v>
      </c>
      <c r="C32" s="25" t="s">
        <v>80</v>
      </c>
      <c r="D32" s="45">
        <v>20</v>
      </c>
      <c r="E32" s="45">
        <v>283.7</v>
      </c>
      <c r="F32" s="45">
        <v>182.8</v>
      </c>
      <c r="G32" s="45">
        <v>180.9</v>
      </c>
      <c r="H32" s="45">
        <v>241.2</v>
      </c>
      <c r="I32" s="46">
        <v>354.3</v>
      </c>
      <c r="J32" s="45">
        <v>353.3</v>
      </c>
      <c r="K32" s="45">
        <v>293.7</v>
      </c>
      <c r="L32" s="45">
        <v>303.60000000000002</v>
      </c>
      <c r="M32" s="45">
        <v>288.89999999999998</v>
      </c>
      <c r="N32" s="45">
        <v>186.7</v>
      </c>
      <c r="O32" s="45">
        <v>182.9</v>
      </c>
      <c r="P32" s="45">
        <v>119.2</v>
      </c>
      <c r="Q32" s="45">
        <v>120.4</v>
      </c>
      <c r="R32" s="45">
        <v>127.4</v>
      </c>
      <c r="S32" s="45">
        <v>115.6</v>
      </c>
      <c r="T32" s="45">
        <v>118.2</v>
      </c>
      <c r="U32" s="45">
        <v>127.7</v>
      </c>
      <c r="V32" s="45">
        <v>116.9</v>
      </c>
      <c r="W32" s="45">
        <v>120.7</v>
      </c>
      <c r="X32" s="45">
        <v>115.6</v>
      </c>
      <c r="Y32" s="45">
        <v>116.9</v>
      </c>
      <c r="Z32" s="45">
        <v>124.5</v>
      </c>
      <c r="AA32" s="45">
        <v>132.9</v>
      </c>
      <c r="AB32" s="45">
        <v>118.2</v>
      </c>
      <c r="AC32" s="45">
        <v>107.6</v>
      </c>
      <c r="AD32" s="45">
        <v>108.6</v>
      </c>
      <c r="AE32" s="45">
        <v>116</v>
      </c>
      <c r="AF32" s="27"/>
      <c r="AG32" s="27"/>
      <c r="AH32" s="27"/>
      <c r="AI32" s="27"/>
      <c r="AJ32" s="27"/>
      <c r="AK32" s="27"/>
      <c r="AL32" s="29"/>
      <c r="AM32" s="27"/>
      <c r="AN32" s="27"/>
      <c r="AO32" s="27"/>
      <c r="AP32" s="27"/>
      <c r="AQ32" s="27"/>
      <c r="AR32" s="27"/>
      <c r="AS32" s="27"/>
      <c r="AT32" s="27"/>
      <c r="AU32" s="27"/>
      <c r="AV32" s="29"/>
      <c r="AW32" s="27"/>
      <c r="AX32" s="27"/>
      <c r="AY32" s="27"/>
      <c r="AZ32" s="27"/>
      <c r="BA32" s="27"/>
      <c r="BB32" s="27"/>
      <c r="BC32" s="27"/>
      <c r="BD32" s="27"/>
      <c r="BE32" s="27"/>
      <c r="BF32" s="29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9"/>
      <c r="BX32" s="29"/>
      <c r="BY32" s="29"/>
      <c r="BZ32" s="29"/>
      <c r="CA32" s="29"/>
      <c r="CB32" s="29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8"/>
      <c r="EB32" s="29"/>
      <c r="EC32" s="28"/>
      <c r="ED32" s="28"/>
      <c r="EE32" s="28"/>
      <c r="EF32" s="28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9"/>
      <c r="FH32" s="27"/>
      <c r="FI32" s="27"/>
      <c r="FJ32" s="29"/>
      <c r="FK32" s="29"/>
      <c r="FL32" s="29"/>
      <c r="FM32" s="29"/>
      <c r="FN32" s="30"/>
    </row>
    <row r="33" spans="1:170" x14ac:dyDescent="0.3">
      <c r="A33" s="25" t="s">
        <v>81</v>
      </c>
      <c r="B33" s="39" t="s">
        <v>46</v>
      </c>
      <c r="C33" s="25" t="s">
        <v>81</v>
      </c>
      <c r="D33" s="45">
        <v>1672.8</v>
      </c>
      <c r="E33" s="45">
        <v>2025.2</v>
      </c>
      <c r="F33" s="45">
        <v>2355</v>
      </c>
      <c r="G33" s="45">
        <v>2577.8000000000002</v>
      </c>
      <c r="H33" s="45">
        <v>2968.8</v>
      </c>
      <c r="I33" s="46">
        <v>3629.9</v>
      </c>
      <c r="J33" s="45">
        <v>3930.8</v>
      </c>
      <c r="K33" s="45">
        <v>3676.6</v>
      </c>
      <c r="L33" s="45">
        <v>3937</v>
      </c>
      <c r="M33" s="45">
        <v>4075</v>
      </c>
      <c r="N33" s="45">
        <v>4525.2</v>
      </c>
      <c r="O33" s="45">
        <v>4809.8</v>
      </c>
      <c r="P33" s="45">
        <v>5723</v>
      </c>
      <c r="Q33" s="45">
        <v>6317.9</v>
      </c>
      <c r="R33" s="45">
        <v>7199.4</v>
      </c>
      <c r="S33" s="45">
        <v>7541.1</v>
      </c>
      <c r="T33" s="45">
        <v>8162.9</v>
      </c>
      <c r="U33" s="45">
        <v>7333.8</v>
      </c>
      <c r="V33" s="45">
        <v>7343.9</v>
      </c>
      <c r="W33" s="45">
        <v>7346.1</v>
      </c>
      <c r="X33" s="45">
        <v>7541.1</v>
      </c>
      <c r="Y33" s="45">
        <v>7556.5</v>
      </c>
      <c r="Z33" s="45">
        <v>7947.4</v>
      </c>
      <c r="AA33" s="45">
        <v>8126.2</v>
      </c>
      <c r="AB33" s="45">
        <v>8162.9</v>
      </c>
      <c r="AC33" s="45">
        <v>8230.2999999999993</v>
      </c>
      <c r="AD33" s="45">
        <v>8147.2</v>
      </c>
      <c r="AE33" s="45">
        <v>8122.9</v>
      </c>
      <c r="AF33" s="27"/>
      <c r="AG33" s="27"/>
      <c r="AH33" s="27"/>
      <c r="AI33" s="27"/>
      <c r="AJ33" s="27"/>
      <c r="AK33" s="27"/>
      <c r="AL33" s="29"/>
      <c r="AM33" s="27"/>
      <c r="AN33" s="27"/>
      <c r="AO33" s="27"/>
      <c r="AP33" s="27"/>
      <c r="AQ33" s="27"/>
      <c r="AR33" s="27"/>
      <c r="AS33" s="27"/>
      <c r="AT33" s="27"/>
      <c r="AU33" s="27"/>
      <c r="AV33" s="29"/>
      <c r="AW33" s="27"/>
      <c r="AX33" s="27"/>
      <c r="AY33" s="27"/>
      <c r="AZ33" s="27"/>
      <c r="BA33" s="27"/>
      <c r="BB33" s="27"/>
      <c r="BC33" s="27"/>
      <c r="BD33" s="27"/>
      <c r="BE33" s="27"/>
      <c r="BF33" s="29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8"/>
      <c r="EB33" s="27"/>
      <c r="EC33" s="28"/>
      <c r="ED33" s="28"/>
      <c r="EE33" s="28"/>
      <c r="EF33" s="28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9"/>
      <c r="FH33" s="27"/>
      <c r="FI33" s="27"/>
      <c r="FJ33" s="29"/>
      <c r="FK33" s="29"/>
      <c r="FL33" s="29"/>
      <c r="FM33" s="29"/>
      <c r="FN33" s="30"/>
    </row>
    <row r="34" spans="1:170" x14ac:dyDescent="0.3">
      <c r="A34" s="25" t="s">
        <v>82</v>
      </c>
      <c r="B34" s="42" t="s">
        <v>47</v>
      </c>
      <c r="C34" s="25" t="s">
        <v>82</v>
      </c>
      <c r="D34" s="45">
        <v>1.2</v>
      </c>
      <c r="E34" s="45">
        <v>2.6</v>
      </c>
      <c r="F34" s="45">
        <v>1.6</v>
      </c>
      <c r="G34" s="45">
        <v>0.8</v>
      </c>
      <c r="H34" s="45">
        <v>1.4</v>
      </c>
      <c r="I34" s="46">
        <v>1.2</v>
      </c>
      <c r="J34" s="45">
        <v>0.8</v>
      </c>
      <c r="K34" s="45">
        <v>2.2000000000000002</v>
      </c>
      <c r="L34" s="45">
        <v>0.7</v>
      </c>
      <c r="M34" s="45">
        <v>0.3</v>
      </c>
      <c r="N34" s="45">
        <v>0.7</v>
      </c>
      <c r="O34" s="45">
        <v>1</v>
      </c>
      <c r="P34" s="45">
        <v>1</v>
      </c>
      <c r="Q34" s="45">
        <v>1.2</v>
      </c>
      <c r="R34" s="45">
        <v>1.9</v>
      </c>
      <c r="S34" s="45">
        <v>2.1</v>
      </c>
      <c r="T34" s="45">
        <v>2.8</v>
      </c>
      <c r="U34" s="45">
        <v>2.2999999999999998</v>
      </c>
      <c r="V34" s="45">
        <v>2.2000000000000002</v>
      </c>
      <c r="W34" s="45">
        <v>2.1</v>
      </c>
      <c r="X34" s="45">
        <v>2.1</v>
      </c>
      <c r="Y34" s="45">
        <v>1.1000000000000001</v>
      </c>
      <c r="Z34" s="45">
        <v>2.2000000000000002</v>
      </c>
      <c r="AA34" s="45">
        <v>2.1</v>
      </c>
      <c r="AB34" s="45">
        <v>2.8</v>
      </c>
      <c r="AC34" s="45">
        <v>2</v>
      </c>
      <c r="AD34" s="45">
        <v>2.1</v>
      </c>
      <c r="AE34" s="45">
        <v>2.4</v>
      </c>
      <c r="AF34" s="27"/>
      <c r="AG34" s="27"/>
      <c r="AH34" s="27"/>
      <c r="AI34" s="27"/>
      <c r="AJ34" s="27"/>
      <c r="AK34" s="27"/>
      <c r="AL34" s="29"/>
      <c r="AM34" s="27"/>
      <c r="AN34" s="27"/>
      <c r="AO34" s="27"/>
      <c r="AP34" s="27"/>
      <c r="AQ34" s="27"/>
      <c r="AR34" s="27"/>
      <c r="AS34" s="27"/>
      <c r="AT34" s="27"/>
      <c r="AU34" s="27"/>
      <c r="AV34" s="29"/>
      <c r="AW34" s="27"/>
      <c r="AX34" s="27"/>
      <c r="AY34" s="27"/>
      <c r="AZ34" s="27"/>
      <c r="BA34" s="27"/>
      <c r="BB34" s="27"/>
      <c r="BC34" s="27"/>
      <c r="BD34" s="27"/>
      <c r="BE34" s="27"/>
      <c r="BF34" s="29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9"/>
      <c r="BX34" s="29"/>
      <c r="BY34" s="29"/>
      <c r="BZ34" s="29"/>
      <c r="CA34" s="29"/>
      <c r="CB34" s="29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8"/>
      <c r="EB34" s="29"/>
      <c r="EC34" s="28"/>
      <c r="ED34" s="28"/>
      <c r="EE34" s="28"/>
      <c r="EF34" s="28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9"/>
      <c r="FH34" s="27"/>
      <c r="FI34" s="27"/>
      <c r="FJ34" s="29"/>
      <c r="FK34" s="29"/>
      <c r="FL34" s="29"/>
      <c r="FM34" s="29"/>
      <c r="FN34" s="30"/>
    </row>
    <row r="35" spans="1:170" x14ac:dyDescent="0.3">
      <c r="A35" s="25" t="s">
        <v>83</v>
      </c>
      <c r="B35" s="42" t="s">
        <v>48</v>
      </c>
      <c r="C35" s="25" t="s">
        <v>83</v>
      </c>
      <c r="D35" s="45">
        <v>39.9</v>
      </c>
      <c r="E35" s="45">
        <v>38.9</v>
      </c>
      <c r="F35" s="45">
        <v>55.7</v>
      </c>
      <c r="G35" s="45">
        <v>249.6</v>
      </c>
      <c r="H35" s="45">
        <v>151.4</v>
      </c>
      <c r="I35" s="46">
        <v>133.9</v>
      </c>
      <c r="J35" s="45">
        <v>95</v>
      </c>
      <c r="K35" s="45">
        <v>104.2</v>
      </c>
      <c r="L35" s="45">
        <v>89.6</v>
      </c>
      <c r="M35" s="45">
        <v>76.2</v>
      </c>
      <c r="N35" s="45">
        <v>52.2</v>
      </c>
      <c r="O35" s="45">
        <v>44.6</v>
      </c>
      <c r="P35" s="45">
        <v>28.9</v>
      </c>
      <c r="Q35" s="45">
        <v>0.4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27"/>
      <c r="AG35" s="27"/>
      <c r="AH35" s="27"/>
      <c r="AI35" s="27"/>
      <c r="AJ35" s="27"/>
      <c r="AK35" s="27"/>
      <c r="AL35" s="29"/>
      <c r="AM35" s="27"/>
      <c r="AN35" s="27"/>
      <c r="AO35" s="27"/>
      <c r="AP35" s="27"/>
      <c r="AQ35" s="27"/>
      <c r="AR35" s="27"/>
      <c r="AS35" s="27"/>
      <c r="AT35" s="27"/>
      <c r="AU35" s="27"/>
      <c r="AV35" s="29"/>
      <c r="AW35" s="27"/>
      <c r="AX35" s="27"/>
      <c r="AY35" s="27"/>
      <c r="AZ35" s="27"/>
      <c r="BA35" s="27"/>
      <c r="BB35" s="27"/>
      <c r="BC35" s="27"/>
      <c r="BD35" s="27"/>
      <c r="BE35" s="27"/>
      <c r="BF35" s="29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9"/>
      <c r="BX35" s="29"/>
      <c r="BY35" s="29"/>
      <c r="BZ35" s="29"/>
      <c r="CA35" s="29"/>
      <c r="CB35" s="29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8"/>
      <c r="EB35" s="29"/>
      <c r="EC35" s="28"/>
      <c r="ED35" s="28"/>
      <c r="EE35" s="28"/>
      <c r="EF35" s="28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9"/>
      <c r="FH35" s="27"/>
      <c r="FI35" s="27"/>
      <c r="FJ35" s="29"/>
      <c r="FK35" s="29"/>
      <c r="FL35" s="29"/>
      <c r="FM35" s="29"/>
      <c r="FN35" s="30"/>
    </row>
    <row r="36" spans="1:170" x14ac:dyDescent="0.3">
      <c r="A36" s="25" t="s">
        <v>84</v>
      </c>
      <c r="B36" s="42" t="s">
        <v>49</v>
      </c>
      <c r="C36" s="25" t="s">
        <v>84</v>
      </c>
      <c r="D36" s="45">
        <v>6.4</v>
      </c>
      <c r="E36" s="45">
        <v>43.7</v>
      </c>
      <c r="F36" s="45">
        <v>16.8</v>
      </c>
      <c r="G36" s="45">
        <v>10.4</v>
      </c>
      <c r="H36" s="45">
        <v>11.6</v>
      </c>
      <c r="I36" s="46">
        <v>27</v>
      </c>
      <c r="J36" s="45">
        <v>21</v>
      </c>
      <c r="K36" s="45">
        <v>11.6</v>
      </c>
      <c r="L36" s="45">
        <v>8</v>
      </c>
      <c r="M36" s="45">
        <v>7</v>
      </c>
      <c r="N36" s="45">
        <v>9</v>
      </c>
      <c r="O36" s="45">
        <v>35</v>
      </c>
      <c r="P36" s="45">
        <v>39.4</v>
      </c>
      <c r="Q36" s="45">
        <v>13.9</v>
      </c>
      <c r="R36" s="45">
        <v>12.4</v>
      </c>
      <c r="S36" s="45">
        <v>8.6999999999999993</v>
      </c>
      <c r="T36" s="45">
        <v>10.7</v>
      </c>
      <c r="U36" s="45">
        <v>9.4</v>
      </c>
      <c r="V36" s="45">
        <v>5.4</v>
      </c>
      <c r="W36" s="45">
        <v>3.2</v>
      </c>
      <c r="X36" s="45">
        <v>8.6999999999999993</v>
      </c>
      <c r="Y36" s="45">
        <v>7.7</v>
      </c>
      <c r="Z36" s="45">
        <v>6.7</v>
      </c>
      <c r="AA36" s="45">
        <v>13.2</v>
      </c>
      <c r="AB36" s="45">
        <v>10.7</v>
      </c>
      <c r="AC36" s="45">
        <v>10.7</v>
      </c>
      <c r="AD36" s="45">
        <v>10.7</v>
      </c>
      <c r="AE36" s="45">
        <v>10.7</v>
      </c>
      <c r="AF36" s="27"/>
      <c r="AG36" s="27"/>
      <c r="AH36" s="27"/>
      <c r="AI36" s="27"/>
      <c r="AJ36" s="27"/>
      <c r="AK36" s="27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9"/>
      <c r="AW36" s="27"/>
      <c r="AX36" s="27"/>
      <c r="AY36" s="27"/>
      <c r="AZ36" s="27"/>
      <c r="BA36" s="27"/>
      <c r="BB36" s="27"/>
      <c r="BC36" s="27"/>
      <c r="BD36" s="27"/>
      <c r="BE36" s="27"/>
      <c r="BF36" s="29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8"/>
      <c r="EB36" s="27"/>
      <c r="EC36" s="28"/>
      <c r="ED36" s="28"/>
      <c r="EE36" s="28"/>
      <c r="EF36" s="28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9"/>
      <c r="FH36" s="27"/>
      <c r="FI36" s="27"/>
      <c r="FJ36" s="29"/>
      <c r="FK36" s="29"/>
      <c r="FL36" s="29"/>
      <c r="FM36" s="29"/>
      <c r="FN36" s="30"/>
    </row>
    <row r="37" spans="1:170" x14ac:dyDescent="0.3">
      <c r="A37" s="25" t="s">
        <v>85</v>
      </c>
      <c r="B37" s="42" t="s">
        <v>50</v>
      </c>
      <c r="C37" s="25" t="s">
        <v>85</v>
      </c>
      <c r="D37" s="45">
        <v>294.8</v>
      </c>
      <c r="E37" s="45">
        <v>372.1</v>
      </c>
      <c r="F37" s="45">
        <v>458.1</v>
      </c>
      <c r="G37" s="45">
        <v>445.1</v>
      </c>
      <c r="H37" s="45">
        <v>508.9</v>
      </c>
      <c r="I37" s="46">
        <v>592.6</v>
      </c>
      <c r="J37" s="45">
        <v>667.5</v>
      </c>
      <c r="K37" s="45">
        <v>759.9</v>
      </c>
      <c r="L37" s="45">
        <v>960.3</v>
      </c>
      <c r="M37" s="45">
        <v>984</v>
      </c>
      <c r="N37" s="45">
        <v>885.6</v>
      </c>
      <c r="O37" s="45">
        <v>888.1</v>
      </c>
      <c r="P37" s="45">
        <v>947.1</v>
      </c>
      <c r="Q37" s="45">
        <v>1071.9000000000001</v>
      </c>
      <c r="R37" s="45">
        <v>1211.2</v>
      </c>
      <c r="S37" s="45">
        <v>1306.3</v>
      </c>
      <c r="T37" s="45">
        <v>1395.1</v>
      </c>
      <c r="U37" s="45">
        <v>1191.5999999999999</v>
      </c>
      <c r="V37" s="45">
        <v>1239.9000000000001</v>
      </c>
      <c r="W37" s="45">
        <v>1275.5</v>
      </c>
      <c r="X37" s="45">
        <v>1306.3</v>
      </c>
      <c r="Y37" s="45">
        <v>1311.8</v>
      </c>
      <c r="Z37" s="45">
        <v>1346.3</v>
      </c>
      <c r="AA37" s="45">
        <v>1385.7</v>
      </c>
      <c r="AB37" s="45">
        <v>1395.1</v>
      </c>
      <c r="AC37" s="45">
        <v>1409.9</v>
      </c>
      <c r="AD37" s="45">
        <v>1411.3</v>
      </c>
      <c r="AE37" s="45">
        <v>1426.8</v>
      </c>
      <c r="AF37" s="27"/>
      <c r="AG37" s="27"/>
      <c r="AH37" s="27"/>
      <c r="AI37" s="27"/>
      <c r="AJ37" s="27"/>
      <c r="AK37" s="27"/>
      <c r="AL37" s="29"/>
      <c r="AM37" s="27"/>
      <c r="AN37" s="27"/>
      <c r="AO37" s="27"/>
      <c r="AP37" s="27"/>
      <c r="AQ37" s="27"/>
      <c r="AR37" s="27"/>
      <c r="AS37" s="27"/>
      <c r="AT37" s="27"/>
      <c r="AU37" s="27"/>
      <c r="AV37" s="29"/>
      <c r="AW37" s="27"/>
      <c r="AX37" s="27"/>
      <c r="AY37" s="27"/>
      <c r="AZ37" s="27"/>
      <c r="BA37" s="27"/>
      <c r="BB37" s="27"/>
      <c r="BC37" s="27"/>
      <c r="BD37" s="27"/>
      <c r="BE37" s="27"/>
      <c r="BF37" s="29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9"/>
      <c r="BX37" s="29"/>
      <c r="BY37" s="29"/>
      <c r="BZ37" s="29"/>
      <c r="CA37" s="29"/>
      <c r="CB37" s="29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8"/>
      <c r="EB37" s="29"/>
      <c r="EC37" s="28"/>
      <c r="ED37" s="28"/>
      <c r="EE37" s="28"/>
      <c r="EF37" s="28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9"/>
      <c r="FH37" s="27"/>
      <c r="FI37" s="27"/>
      <c r="FJ37" s="29"/>
      <c r="FK37" s="29"/>
      <c r="FL37" s="29"/>
      <c r="FM37" s="29"/>
      <c r="FN37" s="30"/>
    </row>
    <row r="38" spans="1:170" x14ac:dyDescent="0.3">
      <c r="A38" s="25" t="s">
        <v>86</v>
      </c>
      <c r="B38" s="42" t="s">
        <v>51</v>
      </c>
      <c r="C38" s="25" t="s">
        <v>86</v>
      </c>
      <c r="D38" s="45">
        <v>-39.4</v>
      </c>
      <c r="E38" s="45">
        <v>39.9</v>
      </c>
      <c r="F38" s="45">
        <v>115</v>
      </c>
      <c r="G38" s="45">
        <v>91.6</v>
      </c>
      <c r="H38" s="45">
        <v>112.6</v>
      </c>
      <c r="I38" s="46">
        <v>-23.5</v>
      </c>
      <c r="J38" s="45">
        <v>-54.8</v>
      </c>
      <c r="K38" s="45">
        <v>3.2</v>
      </c>
      <c r="L38" s="45">
        <v>67.400000000000006</v>
      </c>
      <c r="M38" s="45">
        <v>129.5</v>
      </c>
      <c r="N38" s="45">
        <v>88.2</v>
      </c>
      <c r="O38" s="45">
        <v>16.8</v>
      </c>
      <c r="P38" s="45">
        <v>-60.1</v>
      </c>
      <c r="Q38" s="45">
        <v>-25.5</v>
      </c>
      <c r="R38" s="45">
        <v>-66.8</v>
      </c>
      <c r="S38" s="45">
        <v>34</v>
      </c>
      <c r="T38" s="45">
        <v>77.2</v>
      </c>
      <c r="U38" s="45">
        <v>-74.3</v>
      </c>
      <c r="V38" s="45">
        <v>-20.5</v>
      </c>
      <c r="W38" s="45">
        <v>-7</v>
      </c>
      <c r="X38" s="45">
        <v>34</v>
      </c>
      <c r="Y38" s="45">
        <v>28.1</v>
      </c>
      <c r="Z38" s="45">
        <v>39.799999999999997</v>
      </c>
      <c r="AA38" s="45">
        <v>52.5</v>
      </c>
      <c r="AB38" s="45">
        <v>77.2</v>
      </c>
      <c r="AC38" s="45">
        <v>102.4</v>
      </c>
      <c r="AD38" s="45">
        <v>116.6</v>
      </c>
      <c r="AE38" s="45">
        <v>110.7</v>
      </c>
      <c r="AF38" s="27"/>
      <c r="AG38" s="27"/>
      <c r="AH38" s="27"/>
      <c r="AI38" s="27"/>
      <c r="AJ38" s="27"/>
      <c r="AK38" s="27"/>
      <c r="AL38" s="29"/>
      <c r="AM38" s="27"/>
      <c r="AN38" s="27"/>
      <c r="AO38" s="27"/>
      <c r="AP38" s="27"/>
      <c r="AQ38" s="27"/>
      <c r="AR38" s="27"/>
      <c r="AS38" s="27"/>
      <c r="AT38" s="27"/>
      <c r="AU38" s="27"/>
      <c r="AV38" s="29"/>
      <c r="AW38" s="27"/>
      <c r="AX38" s="27"/>
      <c r="AY38" s="27"/>
      <c r="AZ38" s="27"/>
      <c r="BA38" s="27"/>
      <c r="BB38" s="27"/>
      <c r="BC38" s="27"/>
      <c r="BD38" s="27"/>
      <c r="BE38" s="27"/>
      <c r="BF38" s="29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8"/>
      <c r="EB38" s="27"/>
      <c r="EC38" s="28"/>
      <c r="ED38" s="28"/>
      <c r="EE38" s="28"/>
      <c r="EF38" s="28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9"/>
      <c r="FH38" s="27"/>
      <c r="FI38" s="27"/>
      <c r="FJ38" s="29"/>
      <c r="FK38" s="29"/>
      <c r="FL38" s="29"/>
      <c r="FM38" s="29"/>
      <c r="FN38" s="30"/>
    </row>
    <row r="39" spans="1:170" x14ac:dyDescent="0.3"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</row>
    <row r="40" spans="1:170" x14ac:dyDescent="0.3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</row>
    <row r="41" spans="1:170" x14ac:dyDescent="0.3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</row>
    <row r="42" spans="1:170" x14ac:dyDescent="0.3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</row>
    <row r="43" spans="1:170" x14ac:dyDescent="0.3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</row>
    <row r="44" spans="1:170" x14ac:dyDescent="0.3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</row>
    <row r="45" spans="1:170" x14ac:dyDescent="0.3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</row>
    <row r="46" spans="1:170" x14ac:dyDescent="0.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</row>
    <row r="47" spans="1:170" x14ac:dyDescent="0.3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</row>
    <row r="48" spans="1:170" x14ac:dyDescent="0.3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</row>
    <row r="49" spans="4:144" x14ac:dyDescent="0.3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</row>
    <row r="50" spans="4:144" x14ac:dyDescent="0.3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</row>
    <row r="51" spans="4:144" x14ac:dyDescent="0.3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</row>
    <row r="52" spans="4:144" x14ac:dyDescent="0.3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</row>
    <row r="53" spans="4:144" x14ac:dyDescent="0.3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</row>
    <row r="54" spans="4:144" x14ac:dyDescent="0.3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</row>
    <row r="55" spans="4:144" x14ac:dyDescent="0.3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</row>
    <row r="56" spans="4:144" x14ac:dyDescent="0.3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</row>
    <row r="57" spans="4:144" x14ac:dyDescent="0.3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</row>
    <row r="58" spans="4:144" x14ac:dyDescent="0.3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</row>
    <row r="59" spans="4:144" x14ac:dyDescent="0.3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</row>
    <row r="60" spans="4:144" x14ac:dyDescent="0.3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</row>
    <row r="61" spans="4:144" x14ac:dyDescent="0.3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</row>
    <row r="62" spans="4:144" x14ac:dyDescent="0.3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</row>
    <row r="63" spans="4:144" x14ac:dyDescent="0.3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</row>
    <row r="64" spans="4:144" x14ac:dyDescent="0.3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</row>
    <row r="65" spans="4:144" x14ac:dyDescent="0.3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</row>
    <row r="66" spans="4:144" x14ac:dyDescent="0.3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</row>
    <row r="67" spans="4:144" x14ac:dyDescent="0.3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</row>
    <row r="68" spans="4:144" x14ac:dyDescent="0.3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</row>
    <row r="69" spans="4:144" x14ac:dyDescent="0.3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</row>
    <row r="70" spans="4:144" x14ac:dyDescent="0.3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</row>
    <row r="71" spans="4:144" x14ac:dyDescent="0.3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</row>
    <row r="72" spans="4:144" x14ac:dyDescent="0.3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</row>
    <row r="73" spans="4:144" x14ac:dyDescent="0.3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</row>
    <row r="74" spans="4:144" x14ac:dyDescent="0.3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</row>
    <row r="75" spans="4:144" x14ac:dyDescent="0.3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</row>
    <row r="76" spans="4:144" x14ac:dyDescent="0.3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</row>
    <row r="77" spans="4:144" x14ac:dyDescent="0.3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</row>
    <row r="78" spans="4:144" x14ac:dyDescent="0.3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</row>
    <row r="79" spans="4:144" x14ac:dyDescent="0.3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</row>
    <row r="80" spans="4:144" x14ac:dyDescent="0.3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</row>
    <row r="81" spans="4:144" x14ac:dyDescent="0.3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</row>
    <row r="82" spans="4:144" x14ac:dyDescent="0.3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</row>
    <row r="83" spans="4:144" x14ac:dyDescent="0.3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</row>
    <row r="84" spans="4:144" x14ac:dyDescent="0.3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</row>
    <row r="85" spans="4:144" x14ac:dyDescent="0.3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</row>
    <row r="86" spans="4:144" x14ac:dyDescent="0.3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</row>
    <row r="87" spans="4:144" x14ac:dyDescent="0.3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</row>
    <row r="88" spans="4:144" x14ac:dyDescent="0.3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</row>
    <row r="89" spans="4:144" x14ac:dyDescent="0.3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</row>
    <row r="90" spans="4:144" x14ac:dyDescent="0.3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</row>
    <row r="91" spans="4:144" x14ac:dyDescent="0.3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</row>
    <row r="92" spans="4:144" x14ac:dyDescent="0.3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</row>
    <row r="93" spans="4:144" x14ac:dyDescent="0.3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</row>
    <row r="94" spans="4:144" x14ac:dyDescent="0.3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</row>
    <row r="95" spans="4:144" x14ac:dyDescent="0.3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</row>
    <row r="96" spans="4:144" x14ac:dyDescent="0.3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</row>
    <row r="97" spans="4:144" x14ac:dyDescent="0.3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</row>
    <row r="98" spans="4:144" x14ac:dyDescent="0.3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</row>
    <row r="99" spans="4:144" x14ac:dyDescent="0.3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</row>
    <row r="100" spans="4:144" x14ac:dyDescent="0.3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</row>
    <row r="101" spans="4:144" x14ac:dyDescent="0.3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</row>
    <row r="102" spans="4:144" x14ac:dyDescent="0.3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</row>
    <row r="103" spans="4:144" x14ac:dyDescent="0.3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</row>
  </sheetData>
  <conditionalFormatting sqref="C12:C38">
    <cfRule type="duplicateValues" dxfId="0" priority="1"/>
  </conditionalFormatting>
  <dataValidations count="2">
    <dataValidation type="list" allowBlank="1" showInputMessage="1" showErrorMessage="1" sqref="B7">
      <formula1>$WZP$4:$WZP$6</formula1>
    </dataValidation>
    <dataValidation type="list" allowBlank="1" showErrorMessage="1" prompt="_x000a_" sqref="B6">
      <formula1>$WZQ$4:$WZQ$7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"/>
  <sheetViews>
    <sheetView workbookViewId="0"/>
  </sheetViews>
  <sheetFormatPr defaultRowHeight="15" x14ac:dyDescent="0.25"/>
  <cols>
    <col min="1" max="20" width="8.88671875" style="17"/>
    <col min="21" max="80" width="8.88671875" style="18"/>
    <col min="81" max="16384" width="8.88671875" style="17"/>
  </cols>
  <sheetData>
    <row r="1" spans="1:1" ht="15.6" x14ac:dyDescent="0.3">
      <c r="A1" s="38" t="s">
        <v>64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2018-07-28T21:31:07Z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